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3365"/>
  </bookViews>
  <sheets>
    <sheet name="STEP 1" sheetId="3" r:id="rId1"/>
    <sheet name="STEP 2" sheetId="1" r:id="rId2"/>
  </sheets>
  <definedNames>
    <definedName name="_xlnm.Print_Area" localSheetId="0">'STEP 1'!$A$1:$F$12</definedName>
    <definedName name="_xlnm.Print_Area" localSheetId="1">'STEP 2'!$A$1:$I$123</definedName>
    <definedName name="_xlnm.Print_Titles" localSheetId="1">'STEP 2'!$1:$1</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2" i="1" l="1"/>
  <c r="H119" i="1"/>
  <c r="H113" i="1"/>
  <c r="H110" i="1"/>
  <c r="H88" i="1"/>
  <c r="H76" i="1"/>
  <c r="H68" i="1"/>
  <c r="H65" i="1"/>
  <c r="H56" i="1" s="1"/>
  <c r="H58" i="1"/>
  <c r="H52" i="1"/>
  <c r="H8" i="1"/>
  <c r="H14" i="1"/>
  <c r="H11" i="1"/>
  <c r="H16" i="1"/>
  <c r="H18" i="1"/>
  <c r="H6" i="1"/>
  <c r="H24" i="1"/>
  <c r="H27" i="1"/>
  <c r="H31" i="1"/>
  <c r="H33" i="1"/>
  <c r="H35" i="1"/>
  <c r="H22" i="1"/>
  <c r="H40" i="1"/>
  <c r="H44" i="1"/>
  <c r="H47" i="1"/>
  <c r="H49" i="1"/>
  <c r="H38" i="1"/>
  <c r="H61" i="1"/>
  <c r="H70" i="1"/>
  <c r="H79" i="1"/>
  <c r="H82" i="1"/>
  <c r="H85" i="1"/>
  <c r="H74" i="1"/>
  <c r="H93" i="1"/>
  <c r="H96" i="1"/>
  <c r="H100" i="1"/>
  <c r="H102" i="1"/>
  <c r="H104" i="1"/>
  <c r="H91" i="1"/>
  <c r="H116" i="1"/>
  <c r="H108" i="1"/>
  <c r="F11" i="3"/>
  <c r="F8" i="3"/>
  <c r="F4" i="3"/>
  <c r="F1" i="3"/>
  <c r="H1" i="1" l="1"/>
  <c r="H2" i="1" s="1"/>
</calcChain>
</file>

<file path=xl/sharedStrings.xml><?xml version="1.0" encoding="utf-8"?>
<sst xmlns="http://schemas.openxmlformats.org/spreadsheetml/2006/main" count="353" uniqueCount="215">
  <si>
    <t> </t>
  </si>
  <si>
    <t>1-(1)</t>
    <phoneticPr fontId="1"/>
  </si>
  <si>
    <t>1-(2)</t>
    <phoneticPr fontId="1"/>
  </si>
  <si>
    <t>1-(3)</t>
  </si>
  <si>
    <t>1-(4)</t>
  </si>
  <si>
    <t>1-(5)</t>
  </si>
  <si>
    <t xml:space="preserve"> </t>
    <phoneticPr fontId="1"/>
  </si>
  <si>
    <t>/100</t>
    <phoneticPr fontId="1"/>
  </si>
  <si>
    <t>/100</t>
    <phoneticPr fontId="1"/>
  </si>
  <si>
    <t>/100</t>
    <phoneticPr fontId="1"/>
  </si>
  <si>
    <t>/700</t>
    <phoneticPr fontId="1"/>
  </si>
  <si>
    <t xml:space="preserve"> </t>
    <phoneticPr fontId="1"/>
  </si>
  <si>
    <t>2-(1)</t>
    <phoneticPr fontId="1"/>
  </si>
  <si>
    <t>2-(2)</t>
    <phoneticPr fontId="1"/>
  </si>
  <si>
    <t>2-(3)</t>
    <phoneticPr fontId="1"/>
  </si>
  <si>
    <t>2-(4)</t>
    <phoneticPr fontId="1"/>
  </si>
  <si>
    <t>2-(5)</t>
    <phoneticPr fontId="1"/>
  </si>
  <si>
    <t>3-(1)</t>
    <phoneticPr fontId="1"/>
  </si>
  <si>
    <t>3-(2)</t>
    <phoneticPr fontId="1"/>
  </si>
  <si>
    <t>3-(3)</t>
    <phoneticPr fontId="1"/>
  </si>
  <si>
    <t>3-(4)</t>
    <phoneticPr fontId="1"/>
  </si>
  <si>
    <t>3-(5)</t>
    <phoneticPr fontId="1"/>
  </si>
  <si>
    <t>4-(1)</t>
    <phoneticPr fontId="1"/>
  </si>
  <si>
    <t>4-(2)</t>
    <phoneticPr fontId="1"/>
  </si>
  <si>
    <t>4-(3)</t>
    <phoneticPr fontId="1"/>
  </si>
  <si>
    <t>4-(4)</t>
    <phoneticPr fontId="1"/>
  </si>
  <si>
    <t>4-(5)</t>
    <phoneticPr fontId="1"/>
  </si>
  <si>
    <t>5-(1)</t>
    <phoneticPr fontId="1"/>
  </si>
  <si>
    <t>5-(2)</t>
    <phoneticPr fontId="1"/>
  </si>
  <si>
    <t>5-(3)</t>
    <phoneticPr fontId="1"/>
  </si>
  <si>
    <t>5-(4)</t>
    <phoneticPr fontId="1"/>
  </si>
  <si>
    <t>5-(5)</t>
    <phoneticPr fontId="1"/>
  </si>
  <si>
    <t>6-(1)</t>
    <phoneticPr fontId="1"/>
  </si>
  <si>
    <t>6-(2)</t>
    <phoneticPr fontId="1"/>
  </si>
  <si>
    <t>6-(3)</t>
    <phoneticPr fontId="1"/>
  </si>
  <si>
    <t>6-(4)</t>
    <phoneticPr fontId="1"/>
  </si>
  <si>
    <t>6-(5)</t>
    <phoneticPr fontId="1"/>
  </si>
  <si>
    <t>7-(1)</t>
    <phoneticPr fontId="1"/>
  </si>
  <si>
    <t>7-(2)</t>
    <phoneticPr fontId="1"/>
  </si>
  <si>
    <t>7-(3)</t>
    <phoneticPr fontId="1"/>
  </si>
  <si>
    <t>7-(4)</t>
    <phoneticPr fontId="1"/>
  </si>
  <si>
    <t>7-(5)</t>
    <phoneticPr fontId="1"/>
  </si>
  <si>
    <r>
      <rPr>
        <sz val="11"/>
        <color theme="1"/>
        <rFont val="ＭＳ Ｐゴシック"/>
        <family val="3"/>
        <charset val="128"/>
      </rPr>
      <t>　　　　　　</t>
    </r>
    <phoneticPr fontId="1"/>
  </si>
  <si>
    <t>(20 points)</t>
  </si>
  <si>
    <t>(10 points)</t>
  </si>
  <si>
    <t>(8 points)</t>
  </si>
  <si>
    <t>(5 points)</t>
  </si>
  <si>
    <t>(0 point)</t>
  </si>
  <si>
    <t>(15 points)</t>
  </si>
  <si>
    <t>A basic policy on anti-bribery has been adopted and announced.</t>
    <phoneticPr fontId="13"/>
  </si>
  <si>
    <r>
      <t>N</t>
    </r>
    <r>
      <rPr>
        <sz val="11"/>
        <color indexed="8"/>
        <rFont val="Arial"/>
        <family val="2"/>
      </rPr>
      <t>o basic policy on anti-bribery has been adopted.</t>
    </r>
    <phoneticPr fontId="13"/>
  </si>
  <si>
    <t>Yes, at least once every year.</t>
    <phoneticPr fontId="13"/>
  </si>
  <si>
    <t>They did within the past three years.</t>
    <phoneticPr fontId="13"/>
  </si>
  <si>
    <t>Never during the past three years.</t>
    <phoneticPr fontId="13"/>
  </si>
  <si>
    <t>Yes.</t>
    <phoneticPr fontId="13"/>
  </si>
  <si>
    <t>No.</t>
    <phoneticPr fontId="13"/>
  </si>
  <si>
    <t>Yes.</t>
    <phoneticPr fontId="13"/>
  </si>
  <si>
    <t>No.</t>
    <phoneticPr fontId="13"/>
  </si>
  <si>
    <t>Do you perform risk assessment from the viewpoint of bribery risks?</t>
    <phoneticPr fontId="13"/>
  </si>
  <si>
    <t>We did within the past three years.</t>
    <phoneticPr fontId="13"/>
  </si>
  <si>
    <t>Never during the past three years.</t>
    <phoneticPr fontId="13"/>
  </si>
  <si>
    <t>We perform desk analysis only.</t>
    <phoneticPr fontId="13"/>
  </si>
  <si>
    <t>We have never performed bribery risk assessment.</t>
    <phoneticPr fontId="13"/>
  </si>
  <si>
    <t>No.</t>
    <phoneticPr fontId="13"/>
  </si>
  <si>
    <t>Our training program is provided uniformly to all employees.</t>
    <phoneticPr fontId="13"/>
  </si>
  <si>
    <t>Assessment point</t>
    <phoneticPr fontId="13"/>
  </si>
  <si>
    <t>Assessment criterion</t>
    <phoneticPr fontId="13"/>
  </si>
  <si>
    <t>Assessment criterion</t>
    <phoneticPr fontId="13"/>
  </si>
  <si>
    <r>
      <t>2.</t>
    </r>
    <r>
      <rPr>
        <b/>
        <sz val="14"/>
        <color indexed="8"/>
        <rFont val="Arial"/>
        <family val="2"/>
      </rPr>
      <t>     Risk-based approach</t>
    </r>
    <phoneticPr fontId="13"/>
  </si>
  <si>
    <t>Grand total score:</t>
    <phoneticPr fontId="13"/>
  </si>
  <si>
    <t>Overall average score:</t>
    <phoneticPr fontId="13"/>
  </si>
  <si>
    <r>
      <t>1. Total score:</t>
    </r>
    <r>
      <rPr>
        <sz val="11"/>
        <color indexed="8"/>
        <rFont val="ＭＳ Ｐゴシック"/>
        <family val="3"/>
        <charset val="128"/>
      </rPr>
      <t>　</t>
    </r>
    <phoneticPr fontId="13"/>
  </si>
  <si>
    <t>2. Total score:</t>
    <phoneticPr fontId="13"/>
  </si>
  <si>
    <r>
      <t>3. Total score:</t>
    </r>
    <r>
      <rPr>
        <sz val="11"/>
        <color indexed="8"/>
        <rFont val="ＭＳ Ｐゴシック"/>
        <family val="3"/>
        <charset val="128"/>
      </rPr>
      <t>　</t>
    </r>
    <phoneticPr fontId="13"/>
  </si>
  <si>
    <t>Hidden</t>
    <phoneticPr fontId="13"/>
  </si>
  <si>
    <t>Assessment</t>
    <phoneticPr fontId="13"/>
  </si>
  <si>
    <t>Hidden</t>
    <phoneticPr fontId="13"/>
  </si>
  <si>
    <r>
      <t>4.</t>
    </r>
    <r>
      <rPr>
        <b/>
        <sz val="14"/>
        <color indexed="8"/>
        <rFont val="Arial"/>
        <family val="2"/>
      </rPr>
      <t>     Organizational structure</t>
    </r>
    <phoneticPr fontId="13"/>
  </si>
  <si>
    <r>
      <t>4. Total score:</t>
    </r>
    <r>
      <rPr>
        <sz val="11"/>
        <color indexed="8"/>
        <rFont val="ＭＳ Ｐゴシック"/>
        <family val="3"/>
        <charset val="128"/>
      </rPr>
      <t>　</t>
    </r>
    <phoneticPr fontId="13"/>
  </si>
  <si>
    <t>Assessment point</t>
    <phoneticPr fontId="13"/>
  </si>
  <si>
    <t>Assessment criterion</t>
    <phoneticPr fontId="13"/>
  </si>
  <si>
    <t>Additional comment</t>
    <phoneticPr fontId="13"/>
  </si>
  <si>
    <r>
      <t>5.</t>
    </r>
    <r>
      <rPr>
        <b/>
        <sz val="14"/>
        <color indexed="8"/>
        <rFont val="Arial"/>
        <family val="2"/>
      </rPr>
      <t>     Third party management</t>
    </r>
    <phoneticPr fontId="13"/>
  </si>
  <si>
    <r>
      <t>6.</t>
    </r>
    <r>
      <rPr>
        <b/>
        <sz val="14"/>
        <color indexed="8"/>
        <rFont val="Arial"/>
        <family val="2"/>
      </rPr>
      <t>     Training</t>
    </r>
    <phoneticPr fontId="13"/>
  </si>
  <si>
    <r>
      <t>6. Total score:</t>
    </r>
    <r>
      <rPr>
        <sz val="11"/>
        <color indexed="8"/>
        <rFont val="ＭＳ Ｐゴシック"/>
        <family val="3"/>
        <charset val="128"/>
      </rPr>
      <t>　</t>
    </r>
    <phoneticPr fontId="13"/>
  </si>
  <si>
    <t>7. Total score:</t>
    <phoneticPr fontId="13"/>
  </si>
  <si>
    <t>Assessment criterion</t>
    <phoneticPr fontId="13"/>
  </si>
  <si>
    <t>Assessment</t>
    <phoneticPr fontId="13"/>
  </si>
  <si>
    <r>
      <t>5. Total score:</t>
    </r>
    <r>
      <rPr>
        <sz val="11"/>
        <color indexed="8"/>
        <rFont val="ＭＳ Ｐゴシック"/>
        <family val="3"/>
        <charset val="128"/>
      </rPr>
      <t>　</t>
    </r>
    <phoneticPr fontId="13"/>
  </si>
  <si>
    <r>
      <t>A</t>
    </r>
    <r>
      <rPr>
        <sz val="11"/>
        <color indexed="8"/>
        <rFont val="Arial"/>
        <family val="2"/>
      </rPr>
      <t xml:space="preserve"> basic policy on anti-bribery has been adopted but has not been 
announced externally.</t>
    </r>
    <phoneticPr fontId="13"/>
  </si>
  <si>
    <t>We not only perform desk analysis but also conduct interviews 
with local personnel in charge.</t>
    <phoneticPr fontId="13"/>
  </si>
  <si>
    <t>Do you conduct background checks of certain third parties 
according to their bribery risks?</t>
    <phoneticPr fontId="13"/>
  </si>
  <si>
    <t>Do you include anti-bribery provisions in your contracts with 
third parties?</t>
    <phoneticPr fontId="13"/>
  </si>
  <si>
    <t>Has your top management adopted a basic policy on anti-bribery 
and announced it both internally and externally?</t>
    <phoneticPr fontId="13"/>
  </si>
  <si>
    <t>STEP 1: Company's Risk Classification</t>
    <phoneticPr fontId="13"/>
  </si>
  <si>
    <t>Overall risk assessment</t>
    <phoneticPr fontId="13"/>
  </si>
  <si>
    <t>Yes</t>
    <phoneticPr fontId="13"/>
  </si>
  <si>
    <t>No</t>
    <phoneticPr fontId="13"/>
  </si>
  <si>
    <t>Does your main business cover any of the following industries?</t>
    <phoneticPr fontId="13"/>
  </si>
  <si>
    <t>Question</t>
    <phoneticPr fontId="13"/>
  </si>
  <si>
    <t>Answer</t>
    <phoneticPr fontId="13"/>
  </si>
  <si>
    <t>Risk assessment</t>
    <phoneticPr fontId="13"/>
  </si>
  <si>
    <t>STEP 2: Achievement Status of Compliance Items</t>
    <phoneticPr fontId="13"/>
  </si>
  <si>
    <t>Please select one appropriate assessment criterion for each assessment point. (The earned score automatically appears in column H.)
If you have any additional comments regarding the assessment, such as specific circumstances, please enter your comments in the "Additional comments" cell.</t>
    <phoneticPr fontId="1"/>
  </si>
  <si>
    <t>Does your bribery risk assessment include not only desk analysis 
but also questionnaire surveys or interviews with local personnel 
in charge?</t>
    <phoneticPr fontId="13"/>
  </si>
  <si>
    <t>We have conducted questionnaire surveys.</t>
    <phoneticPr fontId="13"/>
  </si>
  <si>
    <t>Have you clearly defined, according to their bribery risks, agents or other third parties who are subject to third party management?</t>
    <phoneticPr fontId="13"/>
  </si>
  <si>
    <t>Do you request certain third parties, according to their bribery risks, 
to respond to your questionnaire or to submit a written pledge 
not to engage in any act of bribery?</t>
    <phoneticPr fontId="13"/>
  </si>
  <si>
    <t>Do you determine the frequency or participants of your training program 
based on the results of your bribery risk assessment?</t>
    <phoneticPr fontId="13"/>
  </si>
  <si>
    <t>Do you determine the frequency of internal audits based on 
the results of your bribery risk assessment?</t>
    <phoneticPr fontId="13"/>
  </si>
  <si>
    <r>
      <t>7.</t>
    </r>
    <r>
      <rPr>
        <b/>
        <sz val="14"/>
        <color indexed="8"/>
        <rFont val="Arial"/>
        <family val="2"/>
      </rPr>
      <t>     Monitoring, continuous improvement, etc.</t>
    </r>
    <phoneticPr fontId="13"/>
  </si>
  <si>
    <t>Do you identify the person in charge of each transaction according to his/her bribery risks and require such person to submit a written application?</t>
    <phoneticPr fontId="13"/>
  </si>
  <si>
    <t>Do you have an establishment in any country/region whose Transparency International CPI (Corrupt Perceptions Index) score is below fifty?</t>
    <phoneticPr fontId="13"/>
  </si>
  <si>
    <t>/100</t>
    <phoneticPr fontId="1"/>
  </si>
  <si>
    <t>(Reference) CPI 2016</t>
    <phoneticPr fontId="1"/>
  </si>
  <si>
    <t>1.     Top Management's Message and Actions</t>
    <phoneticPr fontId="1"/>
  </si>
  <si>
    <t>3.    Establishment of Fundamental Policy and Internal Rules</t>
    <phoneticPr fontId="1"/>
  </si>
  <si>
    <t>Have you established procedures for engaging consultants, 
agents or other third parties?</t>
  </si>
  <si>
    <t>A basic policy specifically on anti-bribery has been established.</t>
  </si>
  <si>
    <t>Provisions on anti-bribery are contained in our code of conduct only.</t>
  </si>
  <si>
    <t>There are no provisions on anti-bribery, even in our code of conduct.</t>
  </si>
  <si>
    <t>Yes.</t>
  </si>
  <si>
    <t>No.</t>
  </si>
  <si>
    <t>They have been translated into English and the local languages of 
the countries/regions in which our major establishments are located.</t>
  </si>
  <si>
    <t>They have been translated into English only.</t>
  </si>
  <si>
    <t>They are available in Japanese only.</t>
  </si>
  <si>
    <t>What is the status of the establishment of your internal control committee, 
compliance committee or any other committee specialized in 
anti-foreign bribery compliance?</t>
  </si>
  <si>
    <t>Have you introduced a system in which personnel in charge of 
compliance are appointed at each overseas establishment and 
provide reports to the head office's management department?</t>
  </si>
  <si>
    <t>We have established a committee whose independence from 
our business is secured and which is chaired by a senior officer 
other than the president.</t>
  </si>
  <si>
    <t>We have established a committee but its independence from our 
business is not secured.</t>
  </si>
  <si>
    <t>No such committee has been established.</t>
  </si>
  <si>
    <t>No such personnel have been appointed.</t>
  </si>
  <si>
    <t>These records are not centrally managed but are managed
by each department in charge.</t>
  </si>
  <si>
    <t>We have defined third parties who are subject to third party 
management but not according to their risks.</t>
  </si>
  <si>
    <t>We have no specific definitions of third parties who are 
subject to third party management.</t>
  </si>
  <si>
    <t>We include anti-bribery provisions that cover representations 
and warranties, covenants, the right of audit, and the right of termination.</t>
  </si>
  <si>
    <t>We include anti-bribery provisions although they do not cover all of 
representations and warranties, covenants, the right of audit, and the right of 
termination.</t>
  </si>
  <si>
    <t>We do not include such provisions.</t>
  </si>
  <si>
    <t>According to their bribery risks, we collect from third parties a 
completed questionnaire and a written pledge not to engage
in any act of bribery.</t>
  </si>
  <si>
    <t>We collect either a completed questionnaire or a written pledge.</t>
  </si>
  <si>
    <t>We collect neither document.</t>
  </si>
  <si>
    <t>According to the level of their bribery risks, we use Google search, 
paid databases, research companies, direct interviews, etc.</t>
  </si>
  <si>
    <t>We conduct background checks but only through the use Google search and 
paid databases.</t>
  </si>
  <si>
    <t>We do not conduct background checks.</t>
  </si>
  <si>
    <t>We identify the person in charge of each transaction and have him/her collect and 
submit information on anti-bribery to the legal or compliance 
department or equivalent.</t>
  </si>
  <si>
    <t>We do not specifically have such a system.</t>
  </si>
  <si>
    <t>Do you continuously provide anti-bribery training programs?</t>
  </si>
  <si>
    <t>Do you provide anti-bribery training programs in classroom 
style or online?</t>
  </si>
  <si>
    <t>Do you usually request the trainees to submit a written anti-bribery 
pledge on the occasion of training?</t>
  </si>
  <si>
    <t>Do you conduct anti-bribery awareness campaigns by sending 
awareness e-mails, in-house newsletters, etc. from your 
legal/compliance department?</t>
  </si>
  <si>
    <t>Yes, every year.</t>
  </si>
  <si>
    <t>We did within the past three years.</t>
  </si>
  <si>
    <t>Never during the past three years.</t>
  </si>
  <si>
    <t>We provide both classroom-style programs and/or online programs to our management, overseas business units, expatriate personnel, etc. according to the necessity and risks.</t>
  </si>
  <si>
    <t>We have provided programs in classroom style only.</t>
  </si>
  <si>
    <t>We have provided online programs only.</t>
  </si>
  <si>
    <t>Never in either style.</t>
  </si>
  <si>
    <t>Yes, at least once a year.</t>
  </si>
  <si>
    <t>Do you monitor the compliance status of your anti-bribery compliance system?</t>
  </si>
  <si>
    <t>Are you continuously reviewing and improving your anti-bribery 
compliance system by reviewing your internal procedures and 
organizational structure?</t>
  </si>
  <si>
    <t xml:space="preserve">Do you check the actual state of bribery risks, such as the payment of 
facilitation payments, and make specific efforts to resolve problems? </t>
  </si>
  <si>
    <t>Every year, we conduct site visits in high-risk regions to monitor the 
compliance status.</t>
  </si>
  <si>
    <t>Within the past three years, we have conducted site visits in high-risk 
regions to monitor the compliance status.</t>
  </si>
  <si>
    <t>We have never monitored the compliance status during the past 
three years.</t>
  </si>
  <si>
    <t>Although we have rules on risk management in general, they are 
not designed specifically for anti-bribery.</t>
  </si>
  <si>
    <t>We have no such risk management rules.</t>
  </si>
  <si>
    <t>We review and improve our system every year.</t>
  </si>
  <si>
    <t>We have reviewed and improved our system within the past 
three years.</t>
  </si>
  <si>
    <t>We have never reviewed and improved our system during the past 
three years.</t>
  </si>
  <si>
    <t>We internally monitor the actual state and make specific efforts 
such as making a request for improvement to foreign authorities through 
the Japanese Ministry of Foreign Affairs, JICA, the relevant chamber 
of commerce or trade association, etc.</t>
  </si>
  <si>
    <t>We internally monitor the actual state.</t>
  </si>
  <si>
    <t>We have not made specific efforts.</t>
  </si>
  <si>
    <t>We monitor payments based only on general accounting requirements.</t>
    <phoneticPr fontId="1"/>
  </si>
  <si>
    <t>Does your top management communicate to management and employees their position on anti-bribery on a continual basis through 
occasions such as meetings attended by all management and employees?</t>
  </si>
  <si>
    <t>Do you have an internal procedure by which your top management 
approves or disapproves transactions of a certain size from 
the viewpoint of bribery risks?</t>
    <phoneticPr fontId="13"/>
  </si>
  <si>
    <t xml:space="preserve">Do you evaluate your personnel's efforts and stance towards compliance, 
including anti-bribery, in personnel evaluations or salary reviews, 
and strictly punish any violators? </t>
  </si>
  <si>
    <t>Do you allocate a budget for anti-bribery?</t>
  </si>
  <si>
    <t>A budget is allocated specifically to anti-bribery.</t>
  </si>
  <si>
    <t>A budget is allocated to internal control and compliance in general, 
including anti-bribery.</t>
  </si>
  <si>
    <t>No budget is allocated to anti-bribery.</t>
  </si>
  <si>
    <t>Do you determine the strictness of the procedures required 
(for activities such as entertaining, giving gifts, inviting foreign 
public officials, or making donations) by your internal rules 
based on the results of your bribery risk assessment?</t>
  </si>
  <si>
    <t>How are your basic policy and internal rules on anti-bribery 
established?</t>
  </si>
  <si>
    <t>A basic policy and internal rules specifically on anti-bribery 
have been established.</t>
  </si>
  <si>
    <t>Do your internal rules provide for procedures required 
for the following activities: hospitality, gift-giving, inviting foreign 
public officials to oversea events, and making donations?</t>
  </si>
  <si>
    <t>Our internal rules provide for procedures for all of such activities.</t>
  </si>
  <si>
    <t>Our internal rules provide for procedures for two or more of 
such activities.</t>
  </si>
  <si>
    <t>Our internal rules provide for procedures for one or none of 
such activities.</t>
  </si>
  <si>
    <t>Have your basic policy and internal rules been translated into 
English and the languages of the countries/regions in which they apply?</t>
  </si>
  <si>
    <t>Have you introduced your basic policy and internal rules 
to your subsidiaries and affiliates?</t>
  </si>
  <si>
    <t>In principle, our subsidiaries and affiliates have uniformly adopted 
the basic policy and internal rules established by us 
(the parent company).</t>
  </si>
  <si>
    <t>We manage our subsidiaries' basic policy and internal rules 
by approving the basic policy and internal rules independently 
developed by them.</t>
  </si>
  <si>
    <t>The decision on what basic policy and internal rules our subsidiaries and 
affiliates adopt is left up to their discretion.</t>
  </si>
  <si>
    <t>Have you appointed personnel who work exclusively on anti-bribery
in your head office's legal or compliance department or equivalent?</t>
  </si>
  <si>
    <t>We have appointed two or more persons who work exclusively on 
anti-bribery.</t>
  </si>
  <si>
    <t>We have appointed only one person who works exclusively on 
anti-bribery.</t>
  </si>
  <si>
    <t>We have only appointed personnel who work on anti-bribery as well as 
on other matters concurrently.</t>
  </si>
  <si>
    <t>We have appointed no personnel who work exclusively on anti-bribery.</t>
  </si>
  <si>
    <t>Personnel in charge of compliance have been appointed locally
at each establishment and provide reports to the head office's 
management department.</t>
  </si>
  <si>
    <t>Personnel in charge of compliance have been appointed locally 
but reports are provided to the local top management.</t>
  </si>
  <si>
    <t>Do you centrally manage records related to anti-bribery?</t>
  </si>
  <si>
    <t>Our legal or compliance committee or equivalent centrally manages 
such records (including cases where documents related to 
the approval of hospitality, gifts, etc. are kept at the local 
establishment and regular reports are provided to the legal 
or compliance committee or equivalent).</t>
  </si>
  <si>
    <t>Have you established a whistleblower system?</t>
  </si>
  <si>
    <t>We have established a  whistleblower system uniformly 
covering all overseas establishments in the world 
(excluding regions where it is difficult to introduce such a point of 
contact due to legal reasons such as having strict personal information 
protection laws).</t>
  </si>
  <si>
    <t>A whistleblower system has been established 
at each overseas establishment.</t>
  </si>
  <si>
    <t>No whistleblower system has been established 
for our overseas establishments.</t>
  </si>
  <si>
    <t>In our rules or equivalent, we have clearly defined, according to their risks, third parties who are subject to third party management.</t>
  </si>
  <si>
    <t>Do your training programs cover not only anti-corruption legislation 
and internal rules but also the handling of demands for
payment of bribes, including specific examples of bribery risks 
that may arise according to your business style?</t>
  </si>
  <si>
    <t>Our training programs cover not only anti-corruption legislation 
and internal rules but also the handling of demands for
payment of bribes, including specific examples of bribery risks 
that may arise according to our business style.</t>
  </si>
  <si>
    <t>Our training programs are limited to anti-corruption legislation 
and internal rules.</t>
  </si>
  <si>
    <t>As for your risk management system for the prevention of foreign 
bribery, do you have rules established in advance regarding on-site 
primary immediate response, communication channels, composition of 
the risk management team, etc., and operate the system according 
to these rules?</t>
  </si>
  <si>
    <t>We have established rules regarding on-site primary immediate  response, communication 
channels, composition of the risk management team, etc. and actually 
operate our system according to such rules.</t>
  </si>
  <si>
    <t>Are you taking specific measures to check, from the viewpoint of 
anti-bribery, whether certain payments have been recorded accurately according to their purpose?</t>
  </si>
  <si>
    <t>We monitor high-risk projects to check if records have been kept 
accurately from the viewpoint of anti-bribery.</t>
  </si>
  <si>
    <r>
      <rPr>
        <sz val="11"/>
        <rFont val="ＭＳ Ｐゴシック"/>
        <family val="3"/>
        <charset val="128"/>
      </rPr>
      <t>　</t>
    </r>
    <r>
      <rPr>
        <sz val="11"/>
        <rFont val="Arial"/>
        <family val="2"/>
      </rPr>
      <t>Trade, defense, pharmaceuticals, medical devices, telecommunications, natural resources, construction, real estate, transportation, financing</t>
    </r>
  </si>
  <si>
    <t>Have your company ever been punished for a violation of anti-bribery law?</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</si>
</sst>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游ゴシック"/>
      <family val="2"/>
      <charset val="128"/>
      <scheme val="minor"/>
    </font>
    <font>
      <sz val="6"/>
      <name val="游ゴシック"/>
      <family val="2"/>
      <charset val="128"/>
      <scheme val="minor"/>
    </font>
    <font>
      <b/>
      <sz val="14"/>
      <color theme="1"/>
      <name val="游ゴシック"/>
      <family val="1"/>
      <charset val="1"/>
      <scheme val="minor"/>
    </font>
    <font>
      <sz val="11"/>
      <color theme="1"/>
      <name val="游ゴシック"/>
      <family val="2"/>
      <charset val="128"/>
      <scheme val="minor"/>
    </font>
    <font>
      <sz val="11"/>
      <name val="游ゴシック"/>
      <family val="3"/>
      <charset val="128"/>
      <scheme val="minor"/>
    </font>
    <font>
      <b/>
      <sz val="16"/>
      <color theme="1"/>
      <name val="游ゴシック"/>
      <family val="3"/>
      <charset val="128"/>
      <scheme val="minor"/>
    </font>
    <font>
      <u/>
      <sz val="11"/>
      <color theme="10"/>
      <name val="游ゴシック"/>
      <family val="2"/>
      <charset val="128"/>
      <scheme val="minor"/>
    </font>
    <font>
      <sz val="11"/>
      <color theme="1"/>
      <name val="ＭＳ Ｐゴシック"/>
      <family val="3"/>
      <charset val="128"/>
    </font>
    <font>
      <sz val="14"/>
      <color theme="1"/>
      <name val="Arial"/>
      <family val="2"/>
    </font>
    <font>
      <sz val="11"/>
      <color theme="1"/>
      <name val="Arial"/>
      <family val="2"/>
    </font>
    <font>
      <sz val="11"/>
      <name val="Arial"/>
      <family val="2"/>
    </font>
    <font>
      <b/>
      <sz val="14"/>
      <color theme="1"/>
      <name val="Arial"/>
      <family val="2"/>
    </font>
    <font>
      <b/>
      <sz val="12"/>
      <color theme="0"/>
      <name val="Arial"/>
      <family val="2"/>
    </font>
    <font>
      <sz val="6"/>
      <name val="游ゴシック"/>
      <family val="3"/>
      <charset val="128"/>
    </font>
    <font>
      <sz val="11"/>
      <color indexed="8"/>
      <name val="Arial"/>
      <family val="2"/>
    </font>
    <font>
      <b/>
      <sz val="14"/>
      <color indexed="8"/>
      <name val="Arial"/>
      <family val="2"/>
    </font>
    <font>
      <sz val="11"/>
      <color indexed="8"/>
      <name val="ＭＳ Ｐゴシック"/>
      <family val="3"/>
      <charset val="128"/>
    </font>
    <font>
      <b/>
      <sz val="16"/>
      <color theme="1"/>
      <name val="Arial"/>
      <family val="2"/>
    </font>
    <font>
      <b/>
      <sz val="11"/>
      <color theme="0"/>
      <name val="Arial"/>
      <family val="2"/>
    </font>
    <font>
      <sz val="11"/>
      <color theme="0"/>
      <name val="Arial"/>
      <family val="2"/>
    </font>
    <font>
      <u/>
      <sz val="11"/>
      <color theme="10"/>
      <name val="Arial"/>
      <family val="2"/>
    </font>
    <font>
      <b/>
      <sz val="16"/>
      <name val="Arial"/>
      <family val="2"/>
    </font>
    <font>
      <sz val="9"/>
      <color rgb="FF000000"/>
      <name val="Meiryo UI"/>
      <family val="3"/>
      <charset val="128"/>
    </font>
    <font>
      <b/>
      <sz val="14"/>
      <name val="Arial"/>
      <family val="2"/>
    </font>
    <font>
      <sz val="11"/>
      <name val="ＭＳ Ｐゴシック"/>
      <family val="3"/>
      <charset val="128"/>
    </font>
    <font>
      <sz val="11"/>
      <color theme="1"/>
      <name val="A-OTF 太ゴB101 Pr6N Bold"/>
      <family val="2"/>
      <charset val="128"/>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theme="0"/>
      </left>
      <right/>
      <top/>
      <bottom style="thin">
        <color theme="0"/>
      </bottom>
      <diagonal/>
    </border>
    <border>
      <left style="thin">
        <color indexed="64"/>
      </left>
      <right/>
      <top style="thin">
        <color theme="0"/>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126">
    <xf numFmtId="0" fontId="0" fillId="0" borderId="0" xfId="0">
      <alignment vertical="center"/>
    </xf>
    <xf numFmtId="0" fontId="3" fillId="0" borderId="0" xfId="0" applyFont="1">
      <alignment vertical="center"/>
    </xf>
    <xf numFmtId="0" fontId="2" fillId="0" borderId="0" xfId="0" applyFont="1" applyAlignment="1">
      <alignment vertical="center"/>
    </xf>
    <xf numFmtId="0" fontId="3" fillId="0" borderId="0" xfId="0" applyFont="1" applyAlignment="1">
      <alignment horizontal="center" vertical="center"/>
    </xf>
    <xf numFmtId="0" fontId="5" fillId="0" borderId="0" xfId="0" applyFont="1">
      <alignment vertical="center"/>
    </xf>
    <xf numFmtId="0" fontId="3" fillId="0" borderId="0" xfId="0" applyFont="1" applyProtection="1">
      <alignment vertical="center"/>
    </xf>
    <xf numFmtId="0" fontId="0" fillId="0" borderId="0" xfId="0" applyProtection="1">
      <alignment vertical="center"/>
      <protection locked="0"/>
    </xf>
    <xf numFmtId="0" fontId="4" fillId="0" borderId="0" xfId="0" applyFont="1" applyProtection="1">
      <alignment vertical="center"/>
      <protection locked="0"/>
    </xf>
    <xf numFmtId="0" fontId="8"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lignment vertical="center"/>
    </xf>
    <xf numFmtId="0" fontId="9" fillId="0" borderId="0" xfId="0" applyFont="1">
      <alignment vertical="center"/>
    </xf>
    <xf numFmtId="0" fontId="10" fillId="0" borderId="0" xfId="0" applyFont="1" applyProtection="1">
      <alignment vertical="center"/>
      <protection locked="0"/>
    </xf>
    <xf numFmtId="0" fontId="9" fillId="0" borderId="0" xfId="0" applyFont="1" applyProtection="1">
      <alignment vertical="center"/>
    </xf>
    <xf numFmtId="0" fontId="11" fillId="4" borderId="0" xfId="0" applyFont="1" applyFill="1" applyAlignment="1">
      <alignment vertical="center"/>
    </xf>
    <xf numFmtId="0" fontId="9" fillId="4" borderId="0" xfId="0" applyFont="1" applyFill="1" applyAlignment="1">
      <alignment horizontal="center" vertical="center" wrapText="1"/>
    </xf>
    <xf numFmtId="0" fontId="9" fillId="4" borderId="0" xfId="0" applyFont="1" applyFill="1" applyAlignment="1">
      <alignment vertical="center" wrapText="1"/>
    </xf>
    <xf numFmtId="0" fontId="9" fillId="4" borderId="0" xfId="0" applyFont="1" applyFill="1" applyAlignment="1">
      <alignment horizontal="right" vertical="center" wrapText="1"/>
    </xf>
    <xf numFmtId="0" fontId="10" fillId="4" borderId="0" xfId="0" applyFont="1" applyFill="1" applyAlignment="1" applyProtection="1">
      <alignment vertical="center" wrapText="1"/>
      <protection locked="0"/>
    </xf>
    <xf numFmtId="0" fontId="9" fillId="4" borderId="6" xfId="0" applyFont="1" applyFill="1" applyBorder="1" applyAlignment="1" applyProtection="1">
      <alignment horizontal="center" vertical="center" wrapText="1"/>
    </xf>
    <xf numFmtId="0" fontId="9" fillId="4" borderId="0" xfId="0" applyFont="1" applyFill="1">
      <alignment vertical="center"/>
    </xf>
    <xf numFmtId="0" fontId="11" fillId="0" borderId="0" xfId="0" applyFont="1" applyAlignment="1">
      <alignment vertical="center"/>
    </xf>
    <xf numFmtId="0" fontId="12" fillId="2" borderId="2"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9" fillId="0" borderId="7" xfId="0" applyFont="1" applyBorder="1" applyAlignment="1" applyProtection="1">
      <alignment vertical="center" wrapText="1"/>
      <protection locked="0"/>
    </xf>
    <xf numFmtId="0" fontId="9" fillId="0" borderId="0"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pplyProtection="1">
      <alignment vertical="center" wrapText="1"/>
      <protection locked="0"/>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pplyProtection="1">
      <alignment vertical="center" wrapText="1"/>
      <protection locked="0"/>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pplyProtection="1">
      <alignment vertical="center" wrapText="1"/>
      <protection locked="0"/>
    </xf>
    <xf numFmtId="0" fontId="9" fillId="0" borderId="0" xfId="0" applyFont="1" applyAlignment="1" applyProtection="1">
      <alignment vertical="center" wrapText="1"/>
    </xf>
    <xf numFmtId="0" fontId="9" fillId="4" borderId="0" xfId="0" applyFont="1" applyFill="1" applyAlignment="1">
      <alignment horizontal="center" vertical="center"/>
    </xf>
    <xf numFmtId="0" fontId="9" fillId="4" borderId="1" xfId="0" applyFont="1" applyFill="1" applyBorder="1" applyAlignment="1" applyProtection="1">
      <alignment horizontal="center" vertical="center" wrapText="1"/>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0" borderId="10" xfId="0" applyFont="1" applyBorder="1" applyAlignment="1">
      <alignment vertical="center" wrapText="1"/>
    </xf>
    <xf numFmtId="0" fontId="9" fillId="0" borderId="13"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9" fillId="0" borderId="0" xfId="0" quotePrefix="1" applyFont="1" applyBorder="1" applyAlignment="1">
      <alignment horizontal="left" vertical="center" wrapText="1"/>
    </xf>
    <xf numFmtId="0" fontId="10" fillId="0" borderId="0" xfId="0" quotePrefix="1" applyFont="1" applyBorder="1" applyAlignment="1">
      <alignment horizontal="left" vertical="center" wrapText="1"/>
    </xf>
    <xf numFmtId="0" fontId="9" fillId="0" borderId="8" xfId="0" quotePrefix="1" applyFont="1" applyBorder="1" applyAlignment="1">
      <alignment horizontal="left" vertical="center" wrapText="1"/>
    </xf>
    <xf numFmtId="0" fontId="9" fillId="0" borderId="14" xfId="0" quotePrefix="1" applyFont="1" applyBorder="1" applyAlignment="1">
      <alignment horizontal="left" vertical="center" wrapText="1"/>
    </xf>
    <xf numFmtId="0" fontId="17" fillId="3" borderId="0" xfId="0" applyFont="1" applyFill="1" applyBorder="1" applyAlignment="1">
      <alignment vertical="center"/>
    </xf>
    <xf numFmtId="0" fontId="17" fillId="3" borderId="0" xfId="0" applyFont="1" applyFill="1" applyBorder="1" applyAlignment="1">
      <alignment horizontal="center" vertical="center"/>
    </xf>
    <xf numFmtId="0" fontId="17" fillId="3" borderId="0" xfId="0" applyFont="1" applyFill="1" applyBorder="1">
      <alignment vertical="center"/>
    </xf>
    <xf numFmtId="0" fontId="17" fillId="3" borderId="0" xfId="0" applyFont="1" applyFill="1" applyBorder="1" applyAlignment="1">
      <alignment horizontal="right" vertical="center"/>
    </xf>
    <xf numFmtId="0" fontId="17" fillId="3" borderId="0" xfId="0" applyFont="1" applyFill="1" applyBorder="1" applyAlignment="1" applyProtection="1">
      <alignment horizontal="right" vertical="center"/>
      <protection locked="0"/>
    </xf>
    <xf numFmtId="0" fontId="17" fillId="3" borderId="15" xfId="0" applyFont="1" applyFill="1" applyBorder="1" applyAlignment="1">
      <alignment horizontal="center" vertical="center"/>
    </xf>
    <xf numFmtId="0" fontId="9" fillId="0" borderId="14" xfId="0" applyFont="1" applyBorder="1">
      <alignment vertical="center"/>
    </xf>
    <xf numFmtId="0" fontId="9" fillId="0" borderId="11" xfId="0" applyFont="1" applyBorder="1">
      <alignment vertical="center"/>
    </xf>
    <xf numFmtId="0" fontId="9" fillId="0" borderId="6" xfId="0" applyFont="1" applyBorder="1">
      <alignment vertical="center"/>
    </xf>
    <xf numFmtId="0" fontId="19" fillId="2" borderId="0" xfId="0" applyFont="1" applyFill="1" applyAlignment="1" applyProtection="1">
      <alignment horizontal="center" vertical="center"/>
      <protection locked="0"/>
    </xf>
    <xf numFmtId="0" fontId="18" fillId="2" borderId="0" xfId="0" applyFont="1" applyFill="1">
      <alignment vertical="center"/>
    </xf>
    <xf numFmtId="0" fontId="17" fillId="0" borderId="0" xfId="0" applyFont="1">
      <alignment vertical="center"/>
    </xf>
    <xf numFmtId="0" fontId="9" fillId="0" borderId="0" xfId="0" applyFont="1" applyProtection="1">
      <alignment vertical="center"/>
      <protection locked="0"/>
    </xf>
    <xf numFmtId="0" fontId="9" fillId="0" borderId="12" xfId="0" applyFont="1" applyBorder="1">
      <alignment vertical="center"/>
    </xf>
    <xf numFmtId="0" fontId="9" fillId="0" borderId="9" xfId="0" applyFont="1" applyBorder="1">
      <alignment vertical="center"/>
    </xf>
    <xf numFmtId="0" fontId="20" fillId="0" borderId="0" xfId="1" applyFont="1">
      <alignment vertical="center"/>
    </xf>
    <xf numFmtId="0" fontId="21" fillId="3" borderId="0" xfId="0" applyFont="1" applyFill="1" applyBorder="1" applyProtection="1">
      <alignment vertical="center"/>
      <protection locked="0"/>
    </xf>
    <xf numFmtId="0" fontId="17" fillId="3" borderId="15" xfId="0" applyFont="1" applyFill="1" applyBorder="1" applyAlignment="1" applyProtection="1">
      <alignment horizontal="center" vertical="center"/>
    </xf>
    <xf numFmtId="0" fontId="9" fillId="3" borderId="0" xfId="0" applyFont="1" applyFill="1" applyBorder="1">
      <alignment vertical="center"/>
    </xf>
    <xf numFmtId="0" fontId="8" fillId="3" borderId="0" xfId="0" applyFont="1" applyFill="1" applyBorder="1" applyAlignment="1">
      <alignment vertical="center"/>
    </xf>
    <xf numFmtId="0" fontId="9" fillId="3" borderId="0" xfId="0" applyFont="1" applyFill="1" applyBorder="1" applyAlignment="1">
      <alignment horizontal="center" vertical="center"/>
    </xf>
    <xf numFmtId="0" fontId="9" fillId="3" borderId="0" xfId="0" applyFont="1" applyFill="1">
      <alignment vertical="center"/>
    </xf>
    <xf numFmtId="38" fontId="17" fillId="3" borderId="15" xfId="2" applyFont="1" applyFill="1" applyBorder="1" applyAlignment="1" applyProtection="1">
      <alignment horizontal="center" vertical="center"/>
    </xf>
    <xf numFmtId="0" fontId="10" fillId="0" borderId="14" xfId="0" applyFont="1" applyBorder="1" applyAlignment="1">
      <alignment vertical="center" wrapText="1"/>
    </xf>
    <xf numFmtId="0" fontId="10" fillId="0" borderId="8" xfId="0" applyFont="1" applyBorder="1" applyAlignment="1">
      <alignment vertical="center" wrapText="1"/>
    </xf>
    <xf numFmtId="0" fontId="10" fillId="0" borderId="11" xfId="0" applyFont="1" applyBorder="1" applyAlignment="1">
      <alignment vertical="center" wrapText="1"/>
    </xf>
    <xf numFmtId="0" fontId="10" fillId="0" borderId="14" xfId="0" quotePrefix="1" applyFont="1" applyBorder="1" applyAlignment="1">
      <alignment horizontal="left" vertical="center" wrapText="1"/>
    </xf>
    <xf numFmtId="0" fontId="10" fillId="0" borderId="8" xfId="0" quotePrefix="1" applyFont="1" applyBorder="1" applyAlignment="1">
      <alignment horizontal="left" vertical="center" wrapText="1"/>
    </xf>
    <xf numFmtId="0" fontId="10" fillId="0" borderId="11" xfId="0" quotePrefix="1" applyFont="1" applyBorder="1" applyAlignment="1">
      <alignment horizontal="left" vertical="center" wrapText="1"/>
    </xf>
    <xf numFmtId="0" fontId="23" fillId="4" borderId="0" xfId="0" applyFont="1" applyFill="1" applyAlignment="1">
      <alignment vertical="center"/>
    </xf>
    <xf numFmtId="0" fontId="10" fillId="0" borderId="3" xfId="0" applyFont="1" applyBorder="1">
      <alignment vertical="center"/>
    </xf>
    <xf numFmtId="0" fontId="18" fillId="2" borderId="0" xfId="0" applyFont="1" applyFill="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left" vertical="center" wrapText="1"/>
    </xf>
    <xf numFmtId="0" fontId="9" fillId="0" borderId="3" xfId="0" applyFont="1" applyBorder="1" applyAlignment="1">
      <alignment horizontal="left" vertical="center" wrapText="1"/>
    </xf>
    <xf numFmtId="0" fontId="9" fillId="0" borderId="6"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2" fillId="2" borderId="2"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quotePrefix="1"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6"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6" xfId="0" applyFont="1" applyBorder="1" applyAlignment="1">
      <alignment horizontal="left" vertical="center" wrapText="1"/>
    </xf>
    <xf numFmtId="0" fontId="9" fillId="0" borderId="6" xfId="0" quotePrefix="1" applyFont="1" applyBorder="1" applyAlignment="1">
      <alignment horizontal="left"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4" xfId="0" applyFont="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18"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applyAlignment="1">
      <alignment horizontal="left" vertical="center" wrapText="1"/>
    </xf>
    <xf numFmtId="0" fontId="9" fillId="0" borderId="1" xfId="0" applyFont="1" applyBorder="1" applyAlignment="1">
      <alignment horizontal="left" vertical="center"/>
    </xf>
    <xf numFmtId="0" fontId="10" fillId="0" borderId="1" xfId="0" applyFont="1" applyBorder="1" applyAlignment="1" applyProtection="1">
      <alignment horizontal="center" vertical="center" wrapText="1"/>
      <protection locked="0"/>
    </xf>
    <xf numFmtId="0" fontId="9" fillId="0" borderId="5" xfId="0" quotePrefix="1" applyFont="1" applyBorder="1" applyAlignment="1">
      <alignment horizontal="left" vertical="center" wrapText="1"/>
    </xf>
    <xf numFmtId="0" fontId="25" fillId="0" borderId="0" xfId="0" applyFont="1">
      <alignmen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E$4" lockText="1" noThreeD="1"/>
</file>

<file path=xl/ctrlProps/ctrlProp10.xml><?xml version="1.0" encoding="utf-8"?>
<formControlPr xmlns="http://schemas.microsoft.com/office/spreadsheetml/2009/9/main" objectType="Radio" firstButton="1" fmlaLink="$G$11" lockText="1" noThreeD="1"/>
</file>

<file path=xl/ctrlProps/ctrlProp100.xml><?xml version="1.0" encoding="utf-8"?>
<formControlPr xmlns="http://schemas.microsoft.com/office/spreadsheetml/2009/9/main" objectType="Radio" firstButton="1" fmlaLink="$G$119"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G$122"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G$8"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Radio" firstButton="1" fmlaLink="$G$110"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Radio" firstButton="1" fmlaLink="$G$14" lockText="1" noThreeD="1"/>
</file>

<file path=xl/ctrlProps/ctrlProp119.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checked="Checked" lockText="1"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Radio" checked="Checked"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checked="Checked" lockText="1" noThreeD="1"/>
</file>

<file path=xl/ctrlProps/ctrlProp125.xml><?xml version="1.0" encoding="utf-8"?>
<formControlPr xmlns="http://schemas.microsoft.com/office/spreadsheetml/2009/9/main" objectType="Radio" checked="Checked"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Radio" checked="Checked"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fmlaLink="$G$16" lockText="1" noThreeD="1"/>
</file>

<file path=xl/ctrlProps/ctrlProp130.xml><?xml version="1.0" encoding="utf-8"?>
<formControlPr xmlns="http://schemas.microsoft.com/office/spreadsheetml/2009/9/main" objectType="Radio" checked="Checked" lockText="1" noThreeD="1"/>
</file>

<file path=xl/ctrlProps/ctrlProp131.xml><?xml version="1.0" encoding="utf-8"?>
<formControlPr xmlns="http://schemas.microsoft.com/office/spreadsheetml/2009/9/main" objectType="Radio" checked="Checked"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Radio" checked="Checked"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Radio" checked="Checked" lockText="1" noThreeD="1"/>
</file>

<file path=xl/ctrlProps/ctrlProp137.xml><?xml version="1.0" encoding="utf-8"?>
<formControlPr xmlns="http://schemas.microsoft.com/office/spreadsheetml/2009/9/main" objectType="Radio" checked="Checked"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firstButton="1" fmlaLink="$G$18" lockText="1" noThreeD="1"/>
</file>

<file path=xl/ctrlProps/ctrlProp140.xml><?xml version="1.0" encoding="utf-8"?>
<formControlPr xmlns="http://schemas.microsoft.com/office/spreadsheetml/2009/9/main" objectType="Radio" checked="Checked"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G$24"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Radio" firstButton="1" fmlaLink="$G$27"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G$31"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E$8" lockText="1" noThreeD="1"/>
</file>

<file path=xl/ctrlProps/ctrlProp30.xml><?xml version="1.0" encoding="utf-8"?>
<formControlPr xmlns="http://schemas.microsoft.com/office/spreadsheetml/2009/9/main" objectType="Radio" firstButton="1" fmlaLink="$G$33"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G$35"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G$40"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G$44"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G$47"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G$49"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G$52" lockText="1" noThreeD="1"/>
</file>

<file path=xl/ctrlProps/ctrlProp48.xml><?xml version="1.0" encoding="utf-8"?>
<formControlPr xmlns="http://schemas.microsoft.com/office/spreadsheetml/2009/9/main" objectType="Radio" firstButton="1" fmlaLink="$G$58"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11"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G$6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G$65"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G$68"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Radio" firstButton="1" fmlaLink="$G$70"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G$76"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G$79"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G$82"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G$85"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G$88"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firstButton="1" fmlaLink="$G$93"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G$96"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G$100"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G$102" lockText="1" noThreeD="1"/>
</file>

<file path=xl/ctrlProps/ctrlProp89.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G$104"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G$113"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G$116"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28575</xdr:rowOff>
        </xdr:from>
        <xdr:to>
          <xdr:col>2</xdr:col>
          <xdr:colOff>295275</xdr:colOff>
          <xdr:row>3</xdr:row>
          <xdr:rowOff>209550</xdr:rowOff>
        </xdr:to>
        <xdr:sp macro="" textlink="">
          <xdr:nvSpPr>
            <xdr:cNvPr id="3074" name="Option Button 168" hidden="1">
              <a:extLst>
                <a:ext uri="{63B3BB69-23CF-44E3-9099-C40C66FF867C}">
                  <a14:compatExt spid="_x0000_s3074"/>
                </a:ext>
                <a:ext uri="{FF2B5EF4-FFF2-40B4-BE49-F238E27FC236}">
                  <a16:creationId xmlns:a16="http://schemas.microsoft.com/office/drawing/2014/main" xmlns=""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28575</xdr:rowOff>
        </xdr:from>
        <xdr:to>
          <xdr:col>2</xdr:col>
          <xdr:colOff>295275</xdr:colOff>
          <xdr:row>5</xdr:row>
          <xdr:rowOff>0</xdr:rowOff>
        </xdr:to>
        <xdr:sp macro="" textlink="">
          <xdr:nvSpPr>
            <xdr:cNvPr id="3076" name="Option Button 168" hidden="1">
              <a:extLst>
                <a:ext uri="{63B3BB69-23CF-44E3-9099-C40C66FF867C}">
                  <a14:compatExt spid="_x0000_s3076"/>
                </a:ext>
                <a:ext uri="{FF2B5EF4-FFF2-40B4-BE49-F238E27FC236}">
                  <a16:creationId xmlns:a16="http://schemas.microsoft.com/office/drawing/2014/main" xmlns=""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66675</xdr:rowOff>
        </xdr:from>
        <xdr:to>
          <xdr:col>2</xdr:col>
          <xdr:colOff>314325</xdr:colOff>
          <xdr:row>8</xdr:row>
          <xdr:rowOff>9525</xdr:rowOff>
        </xdr:to>
        <xdr:sp macro="" textlink="">
          <xdr:nvSpPr>
            <xdr:cNvPr id="3084" name="Option Button 141" hidden="1">
              <a:extLst>
                <a:ext uri="{63B3BB69-23CF-44E3-9099-C40C66FF867C}">
                  <a14:compatExt spid="_x0000_s3084"/>
                </a:ext>
                <a:ext uri="{FF2B5EF4-FFF2-40B4-BE49-F238E27FC236}">
                  <a16:creationId xmlns:a16="http://schemas.microsoft.com/office/drawing/2014/main" xmlns=""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66675</xdr:rowOff>
        </xdr:from>
        <xdr:to>
          <xdr:col>2</xdr:col>
          <xdr:colOff>314325</xdr:colOff>
          <xdr:row>9</xdr:row>
          <xdr:rowOff>9525</xdr:rowOff>
        </xdr:to>
        <xdr:sp macro="" textlink="">
          <xdr:nvSpPr>
            <xdr:cNvPr id="3085" name="Option Button 141" hidden="1">
              <a:extLst>
                <a:ext uri="{63B3BB69-23CF-44E3-9099-C40C66FF867C}">
                  <a14:compatExt spid="_x0000_s3085"/>
                </a:ext>
                <a:ext uri="{FF2B5EF4-FFF2-40B4-BE49-F238E27FC236}">
                  <a16:creationId xmlns:a16="http://schemas.microsoft.com/office/drawing/2014/main" xmlns=""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66675</xdr:rowOff>
        </xdr:from>
        <xdr:to>
          <xdr:col>2</xdr:col>
          <xdr:colOff>314325</xdr:colOff>
          <xdr:row>11</xdr:row>
          <xdr:rowOff>9525</xdr:rowOff>
        </xdr:to>
        <xdr:sp macro="" textlink="">
          <xdr:nvSpPr>
            <xdr:cNvPr id="3086" name="Option Button 141" hidden="1">
              <a:extLst>
                <a:ext uri="{63B3BB69-23CF-44E3-9099-C40C66FF867C}">
                  <a14:compatExt spid="_x0000_s3086"/>
                </a:ext>
                <a:ext uri="{FF2B5EF4-FFF2-40B4-BE49-F238E27FC236}">
                  <a16:creationId xmlns:a16="http://schemas.microsoft.com/office/drawing/2014/main" xmlns=""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66675</xdr:rowOff>
        </xdr:from>
        <xdr:to>
          <xdr:col>2</xdr:col>
          <xdr:colOff>314325</xdr:colOff>
          <xdr:row>12</xdr:row>
          <xdr:rowOff>9525</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xmlns=""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7972425</xdr:colOff>
          <xdr:row>2</xdr:row>
          <xdr:rowOff>123825</xdr:rowOff>
        </xdr:from>
        <xdr:to>
          <xdr:col>1</xdr:col>
          <xdr:colOff>9467850</xdr:colOff>
          <xdr:row>5</xdr:row>
          <xdr:rowOff>95250</xdr:rowOff>
        </xdr:to>
        <xdr:sp macro="" textlink="">
          <xdr:nvSpPr>
            <xdr:cNvPr id="3088" name="グループ 16" hidden="1">
              <a:extLst>
                <a:ext uri="{63B3BB69-23CF-44E3-9099-C40C66FF867C}">
                  <a14:compatExt spid="_x0000_s3088"/>
                </a:ext>
                <a:ext uri="{FF2B5EF4-FFF2-40B4-BE49-F238E27FC236}">
                  <a16:creationId xmlns:a16="http://schemas.microsoft.com/office/drawing/2014/main" xmlns="" id="{00000000-0008-0000-00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7953375</xdr:colOff>
          <xdr:row>6</xdr:row>
          <xdr:rowOff>152400</xdr:rowOff>
        </xdr:from>
        <xdr:to>
          <xdr:col>3</xdr:col>
          <xdr:colOff>114300</xdr:colOff>
          <xdr:row>9</xdr:row>
          <xdr:rowOff>123825</xdr:rowOff>
        </xdr:to>
        <xdr:sp macro="" textlink="">
          <xdr:nvSpPr>
            <xdr:cNvPr id="3089" name="グループ 17" hidden="1">
              <a:extLst>
                <a:ext uri="{63B3BB69-23CF-44E3-9099-C40C66FF867C}">
                  <a14:compatExt spid="_x0000_s3089"/>
                </a:ext>
                <a:ext uri="{FF2B5EF4-FFF2-40B4-BE49-F238E27FC236}">
                  <a16:creationId xmlns:a16="http://schemas.microsoft.com/office/drawing/2014/main" xmlns="" id="{00000000-0008-0000-00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7962900</xdr:colOff>
          <xdr:row>9</xdr:row>
          <xdr:rowOff>180975</xdr:rowOff>
        </xdr:from>
        <xdr:to>
          <xdr:col>3</xdr:col>
          <xdr:colOff>104775</xdr:colOff>
          <xdr:row>12</xdr:row>
          <xdr:rowOff>123825</xdr:rowOff>
        </xdr:to>
        <xdr:sp macro="" textlink="">
          <xdr:nvSpPr>
            <xdr:cNvPr id="3090" name="グループ 18" hidden="1">
              <a:extLst>
                <a:ext uri="{63B3BB69-23CF-44E3-9099-C40C66FF867C}">
                  <a14:compatExt spid="_x0000_s3090"/>
                </a:ext>
                <a:ext uri="{FF2B5EF4-FFF2-40B4-BE49-F238E27FC236}">
                  <a16:creationId xmlns:a16="http://schemas.microsoft.com/office/drawing/2014/main" xmlns=""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10</xdr:row>
          <xdr:rowOff>28575</xdr:rowOff>
        </xdr:from>
        <xdr:to>
          <xdr:col>3</xdr:col>
          <xdr:colOff>342900</xdr:colOff>
          <xdr:row>11</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xmlns=""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28575</xdr:rowOff>
        </xdr:from>
        <xdr:to>
          <xdr:col>3</xdr:col>
          <xdr:colOff>342900</xdr:colOff>
          <xdr:row>12</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xmlns=""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28575</xdr:rowOff>
        </xdr:from>
        <xdr:to>
          <xdr:col>3</xdr:col>
          <xdr:colOff>342900</xdr:colOff>
          <xdr:row>13</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xmlns=""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4457700</xdr:colOff>
          <xdr:row>10</xdr:row>
          <xdr:rowOff>0</xdr:rowOff>
        </xdr:from>
        <xdr:to>
          <xdr:col>4</xdr:col>
          <xdr:colOff>1095375</xdr:colOff>
          <xdr:row>13</xdr:row>
          <xdr:rowOff>9525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xmlns=""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28575</xdr:rowOff>
        </xdr:from>
        <xdr:to>
          <xdr:col>3</xdr:col>
          <xdr:colOff>342900</xdr:colOff>
          <xdr:row>18</xdr:row>
          <xdr:rowOff>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xmlns=""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3</xdr:col>
          <xdr:colOff>342900</xdr:colOff>
          <xdr:row>18</xdr:row>
          <xdr:rowOff>219075</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xmlns=""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xdr:rowOff>
        </xdr:from>
        <xdr:to>
          <xdr:col>4</xdr:col>
          <xdr:colOff>1123950</xdr:colOff>
          <xdr:row>20</xdr:row>
          <xdr:rowOff>47625</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xmlns="" id="{00000000-0008-0000-01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38100</xdr:rowOff>
        </xdr:from>
        <xdr:to>
          <xdr:col>3</xdr:col>
          <xdr:colOff>342900</xdr:colOff>
          <xdr:row>20</xdr:row>
          <xdr:rowOff>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xmlns=""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47625</xdr:rowOff>
        </xdr:from>
        <xdr:to>
          <xdr:col>4</xdr:col>
          <xdr:colOff>1114425</xdr:colOff>
          <xdr:row>14</xdr:row>
          <xdr:rowOff>295275</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xmlns="" id="{00000000-0008-0000-01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28575</xdr:rowOff>
        </xdr:from>
        <xdr:to>
          <xdr:col>3</xdr:col>
          <xdr:colOff>342900</xdr:colOff>
          <xdr:row>23</xdr:row>
          <xdr:rowOff>200025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xmlns=""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19050</xdr:rowOff>
        </xdr:from>
        <xdr:to>
          <xdr:col>3</xdr:col>
          <xdr:colOff>342900</xdr:colOff>
          <xdr:row>24</xdr:row>
          <xdr:rowOff>219075</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xmlns=""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38100</xdr:rowOff>
        </xdr:from>
        <xdr:to>
          <xdr:col>3</xdr:col>
          <xdr:colOff>342900</xdr:colOff>
          <xdr:row>26</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xmlns=""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104775</xdr:rowOff>
        </xdr:from>
        <xdr:to>
          <xdr:col>3</xdr:col>
          <xdr:colOff>342900</xdr:colOff>
          <xdr:row>26</xdr:row>
          <xdr:rowOff>342900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xmlns=""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9525</xdr:rowOff>
        </xdr:from>
        <xdr:to>
          <xdr:col>3</xdr:col>
          <xdr:colOff>342900</xdr:colOff>
          <xdr:row>28</xdr:row>
          <xdr:rowOff>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xmlns=""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28575</xdr:rowOff>
        </xdr:from>
        <xdr:to>
          <xdr:col>3</xdr:col>
          <xdr:colOff>342900</xdr:colOff>
          <xdr:row>28</xdr:row>
          <xdr:rowOff>209550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xmlns=""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38100</xdr:rowOff>
        </xdr:from>
        <xdr:to>
          <xdr:col>3</xdr:col>
          <xdr:colOff>342900</xdr:colOff>
          <xdr:row>29</xdr:row>
          <xdr:rowOff>209550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xmlns=""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4781550</xdr:colOff>
          <xdr:row>23</xdr:row>
          <xdr:rowOff>0</xdr:rowOff>
        </xdr:from>
        <xdr:to>
          <xdr:col>5</xdr:col>
          <xdr:colOff>504825</xdr:colOff>
          <xdr:row>26</xdr:row>
          <xdr:rowOff>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xmlns="" id="{00000000-0008-0000-01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28575</xdr:rowOff>
        </xdr:from>
        <xdr:to>
          <xdr:col>5</xdr:col>
          <xdr:colOff>504825</xdr:colOff>
          <xdr:row>30</xdr:row>
          <xdr:rowOff>28575</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xmlns="" id="{00000000-0008-0000-01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104775</xdr:rowOff>
        </xdr:from>
        <xdr:to>
          <xdr:col>3</xdr:col>
          <xdr:colOff>342900</xdr:colOff>
          <xdr:row>30</xdr:row>
          <xdr:rowOff>323850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xmlns=""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47625</xdr:rowOff>
        </xdr:from>
        <xdr:to>
          <xdr:col>5</xdr:col>
          <xdr:colOff>561975</xdr:colOff>
          <xdr:row>31</xdr:row>
          <xdr:rowOff>381000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xmlns="" id="{00000000-0008-0000-01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95250</xdr:rowOff>
        </xdr:from>
        <xdr:to>
          <xdr:col>3</xdr:col>
          <xdr:colOff>342900</xdr:colOff>
          <xdr:row>32</xdr:row>
          <xdr:rowOff>304800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xmlns=""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47625</xdr:rowOff>
        </xdr:from>
        <xdr:to>
          <xdr:col>5</xdr:col>
          <xdr:colOff>581025</xdr:colOff>
          <xdr:row>33</xdr:row>
          <xdr:rowOff>209550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xmlns="" id="{00000000-0008-0000-01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57150</xdr:rowOff>
        </xdr:from>
        <xdr:to>
          <xdr:col>3</xdr:col>
          <xdr:colOff>342900</xdr:colOff>
          <xdr:row>34</xdr:row>
          <xdr:rowOff>276225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xmlns=""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4448175</xdr:colOff>
          <xdr:row>34</xdr:row>
          <xdr:rowOff>28575</xdr:rowOff>
        </xdr:from>
        <xdr:to>
          <xdr:col>5</xdr:col>
          <xdr:colOff>542925</xdr:colOff>
          <xdr:row>36</xdr:row>
          <xdr:rowOff>28575</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xmlns="" id="{00000000-0008-0000-01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114300</xdr:rowOff>
        </xdr:from>
        <xdr:to>
          <xdr:col>3</xdr:col>
          <xdr:colOff>342900</xdr:colOff>
          <xdr:row>39</xdr:row>
          <xdr:rowOff>323850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xmlns=""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38100</xdr:rowOff>
        </xdr:from>
        <xdr:to>
          <xdr:col>3</xdr:col>
          <xdr:colOff>342900</xdr:colOff>
          <xdr:row>40</xdr:row>
          <xdr:rowOff>219075</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xmlns=""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47625</xdr:rowOff>
        </xdr:from>
        <xdr:to>
          <xdr:col>3</xdr:col>
          <xdr:colOff>342900</xdr:colOff>
          <xdr:row>41</xdr:row>
          <xdr:rowOff>219075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xmlns=""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38100</xdr:rowOff>
        </xdr:from>
        <xdr:to>
          <xdr:col>5</xdr:col>
          <xdr:colOff>790575</xdr:colOff>
          <xdr:row>43</xdr:row>
          <xdr:rowOff>19050</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xmlns="" id="{00000000-0008-0000-01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57150</xdr:rowOff>
        </xdr:from>
        <xdr:to>
          <xdr:col>3</xdr:col>
          <xdr:colOff>342900</xdr:colOff>
          <xdr:row>44</xdr:row>
          <xdr:rowOff>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xmlns=""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44</xdr:row>
          <xdr:rowOff>123825</xdr:rowOff>
        </xdr:from>
        <xdr:to>
          <xdr:col>3</xdr:col>
          <xdr:colOff>342900</xdr:colOff>
          <xdr:row>44</xdr:row>
          <xdr:rowOff>333375</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xmlns=""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47625</xdr:rowOff>
        </xdr:from>
        <xdr:to>
          <xdr:col>5</xdr:col>
          <xdr:colOff>809625</xdr:colOff>
          <xdr:row>45</xdr:row>
          <xdr:rowOff>371475</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xmlns="" id="{00000000-0008-0000-01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38100</xdr:rowOff>
        </xdr:from>
        <xdr:to>
          <xdr:col>3</xdr:col>
          <xdr:colOff>342900</xdr:colOff>
          <xdr:row>46</xdr:row>
          <xdr:rowOff>209550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xmlns=""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47</xdr:row>
          <xdr:rowOff>38100</xdr:rowOff>
        </xdr:from>
        <xdr:to>
          <xdr:col>3</xdr:col>
          <xdr:colOff>342900</xdr:colOff>
          <xdr:row>48</xdr:row>
          <xdr:rowOff>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xmlns=""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19050</xdr:rowOff>
        </xdr:from>
        <xdr:to>
          <xdr:col>5</xdr:col>
          <xdr:colOff>819150</xdr:colOff>
          <xdr:row>48</xdr:row>
          <xdr:rowOff>0</xdr:rowOff>
        </xdr:to>
        <xdr:sp macro="" textlink="">
          <xdr:nvSpPr>
            <xdr:cNvPr id="1103" name="Group Box 79" hidden="1">
              <a:extLst>
                <a:ext uri="{63B3BB69-23CF-44E3-9099-C40C66FF867C}">
                  <a14:compatExt spid="_x0000_s1103"/>
                </a:ext>
                <a:ext uri="{FF2B5EF4-FFF2-40B4-BE49-F238E27FC236}">
                  <a16:creationId xmlns:a16="http://schemas.microsoft.com/office/drawing/2014/main" xmlns="" id="{00000000-0008-0000-0100-00004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48</xdr:row>
          <xdr:rowOff>114300</xdr:rowOff>
        </xdr:from>
        <xdr:to>
          <xdr:col>3</xdr:col>
          <xdr:colOff>342900</xdr:colOff>
          <xdr:row>48</xdr:row>
          <xdr:rowOff>333375</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xmlns=""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49</xdr:row>
          <xdr:rowOff>28575</xdr:rowOff>
        </xdr:from>
        <xdr:to>
          <xdr:col>3</xdr:col>
          <xdr:colOff>342900</xdr:colOff>
          <xdr:row>50</xdr:row>
          <xdr:rowOff>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xmlns=""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28575</xdr:rowOff>
        </xdr:from>
        <xdr:to>
          <xdr:col>5</xdr:col>
          <xdr:colOff>857250</xdr:colOff>
          <xdr:row>51</xdr:row>
          <xdr:rowOff>38100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xmlns="" id="{00000000-0008-0000-01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51</xdr:row>
          <xdr:rowOff>238125</xdr:rowOff>
        </xdr:from>
        <xdr:to>
          <xdr:col>3</xdr:col>
          <xdr:colOff>381000</xdr:colOff>
          <xdr:row>51</xdr:row>
          <xdr:rowOff>457200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xmlns=""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266700</xdr:rowOff>
        </xdr:from>
        <xdr:to>
          <xdr:col>3</xdr:col>
          <xdr:colOff>342900</xdr:colOff>
          <xdr:row>57</xdr:row>
          <xdr:rowOff>476250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xmlns=""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123825</xdr:rowOff>
        </xdr:from>
        <xdr:to>
          <xdr:col>3</xdr:col>
          <xdr:colOff>342900</xdr:colOff>
          <xdr:row>58</xdr:row>
          <xdr:rowOff>333375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xmlns=""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57150</xdr:rowOff>
        </xdr:from>
        <xdr:to>
          <xdr:col>5</xdr:col>
          <xdr:colOff>104775</xdr:colOff>
          <xdr:row>60</xdr:row>
          <xdr:rowOff>9525</xdr:rowOff>
        </xdr:to>
        <xdr:sp macro="" textlink="">
          <xdr:nvSpPr>
            <xdr:cNvPr id="1115" name="Group Box 91" hidden="1">
              <a:extLst>
                <a:ext uri="{63B3BB69-23CF-44E3-9099-C40C66FF867C}">
                  <a14:compatExt spid="_x0000_s1115"/>
                </a:ext>
                <a:ext uri="{FF2B5EF4-FFF2-40B4-BE49-F238E27FC236}">
                  <a16:creationId xmlns:a16="http://schemas.microsoft.com/office/drawing/2014/main" xmlns="" id="{00000000-0008-0000-01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123825</xdr:rowOff>
        </xdr:from>
        <xdr:to>
          <xdr:col>3</xdr:col>
          <xdr:colOff>342900</xdr:colOff>
          <xdr:row>60</xdr:row>
          <xdr:rowOff>342900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xmlns=""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123825</xdr:rowOff>
        </xdr:from>
        <xdr:to>
          <xdr:col>3</xdr:col>
          <xdr:colOff>342900</xdr:colOff>
          <xdr:row>61</xdr:row>
          <xdr:rowOff>342900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xmlns=""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62</xdr:row>
          <xdr:rowOff>85725</xdr:rowOff>
        </xdr:from>
        <xdr:to>
          <xdr:col>3</xdr:col>
          <xdr:colOff>342900</xdr:colOff>
          <xdr:row>62</xdr:row>
          <xdr:rowOff>295275</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xmlns=""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60</xdr:row>
          <xdr:rowOff>28575</xdr:rowOff>
        </xdr:from>
        <xdr:to>
          <xdr:col>5</xdr:col>
          <xdr:colOff>161925</xdr:colOff>
          <xdr:row>64</xdr:row>
          <xdr:rowOff>0</xdr:rowOff>
        </xdr:to>
        <xdr:sp macro="" textlink="">
          <xdr:nvSpPr>
            <xdr:cNvPr id="1120" name="Group Box 96" hidden="1">
              <a:extLst>
                <a:ext uri="{63B3BB69-23CF-44E3-9099-C40C66FF867C}">
                  <a14:compatExt spid="_x0000_s1120"/>
                </a:ext>
                <a:ext uri="{FF2B5EF4-FFF2-40B4-BE49-F238E27FC236}">
                  <a16:creationId xmlns:a16="http://schemas.microsoft.com/office/drawing/2014/main" xmlns="" id="{00000000-0008-0000-01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64</xdr:row>
          <xdr:rowOff>219075</xdr:rowOff>
        </xdr:from>
        <xdr:to>
          <xdr:col>3</xdr:col>
          <xdr:colOff>342900</xdr:colOff>
          <xdr:row>64</xdr:row>
          <xdr:rowOff>438150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xmlns=""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65</xdr:row>
          <xdr:rowOff>76200</xdr:rowOff>
        </xdr:from>
        <xdr:to>
          <xdr:col>3</xdr:col>
          <xdr:colOff>342900</xdr:colOff>
          <xdr:row>65</xdr:row>
          <xdr:rowOff>285750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xmlns=""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64</xdr:row>
          <xdr:rowOff>47625</xdr:rowOff>
        </xdr:from>
        <xdr:to>
          <xdr:col>5</xdr:col>
          <xdr:colOff>180975</xdr:colOff>
          <xdr:row>66</xdr:row>
          <xdr:rowOff>219075</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xmlns="" id="{00000000-0008-0000-01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67</xdr:row>
          <xdr:rowOff>428625</xdr:rowOff>
        </xdr:from>
        <xdr:to>
          <xdr:col>3</xdr:col>
          <xdr:colOff>342900</xdr:colOff>
          <xdr:row>67</xdr:row>
          <xdr:rowOff>638175</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xmlns=""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28575</xdr:rowOff>
        </xdr:from>
        <xdr:to>
          <xdr:col>5</xdr:col>
          <xdr:colOff>228600</xdr:colOff>
          <xdr:row>68</xdr:row>
          <xdr:rowOff>390525</xdr:rowOff>
        </xdr:to>
        <xdr:sp macro="" textlink="">
          <xdr:nvSpPr>
            <xdr:cNvPr id="1127" name="Group Box 103" hidden="1">
              <a:extLst>
                <a:ext uri="{63B3BB69-23CF-44E3-9099-C40C66FF867C}">
                  <a14:compatExt spid="_x0000_s1127"/>
                </a:ext>
                <a:ext uri="{FF2B5EF4-FFF2-40B4-BE49-F238E27FC236}">
                  <a16:creationId xmlns:a16="http://schemas.microsoft.com/office/drawing/2014/main" xmlns="" id="{00000000-0008-0000-01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69</xdr:row>
          <xdr:rowOff>419100</xdr:rowOff>
        </xdr:from>
        <xdr:to>
          <xdr:col>3</xdr:col>
          <xdr:colOff>342900</xdr:colOff>
          <xdr:row>69</xdr:row>
          <xdr:rowOff>628650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xmlns=""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70</xdr:row>
          <xdr:rowOff>123825</xdr:rowOff>
        </xdr:from>
        <xdr:to>
          <xdr:col>3</xdr:col>
          <xdr:colOff>342900</xdr:colOff>
          <xdr:row>70</xdr:row>
          <xdr:rowOff>342900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xmlns=""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28575</xdr:rowOff>
        </xdr:from>
        <xdr:to>
          <xdr:col>5</xdr:col>
          <xdr:colOff>257175</xdr:colOff>
          <xdr:row>72</xdr:row>
          <xdr:rowOff>66675</xdr:rowOff>
        </xdr:to>
        <xdr:sp macro="" textlink="">
          <xdr:nvSpPr>
            <xdr:cNvPr id="1131" name="Group Box 107" hidden="1">
              <a:extLst>
                <a:ext uri="{63B3BB69-23CF-44E3-9099-C40C66FF867C}">
                  <a14:compatExt spid="_x0000_s1131"/>
                </a:ext>
                <a:ext uri="{FF2B5EF4-FFF2-40B4-BE49-F238E27FC236}">
                  <a16:creationId xmlns:a16="http://schemas.microsoft.com/office/drawing/2014/main" xmlns="" id="{00000000-0008-0000-01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75</xdr:row>
          <xdr:rowOff>209550</xdr:rowOff>
        </xdr:from>
        <xdr:to>
          <xdr:col>3</xdr:col>
          <xdr:colOff>342900</xdr:colOff>
          <xdr:row>75</xdr:row>
          <xdr:rowOff>428625</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xmlns=""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76</xdr:row>
          <xdr:rowOff>66675</xdr:rowOff>
        </xdr:from>
        <xdr:to>
          <xdr:col>3</xdr:col>
          <xdr:colOff>342900</xdr:colOff>
          <xdr:row>76</xdr:row>
          <xdr:rowOff>295275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xmlns=""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19050</xdr:rowOff>
        </xdr:from>
        <xdr:to>
          <xdr:col>5</xdr:col>
          <xdr:colOff>438150</xdr:colOff>
          <xdr:row>77</xdr:row>
          <xdr:rowOff>390525</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xmlns="" id="{00000000-0008-0000-01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xdr:row>
          <xdr:rowOff>114300</xdr:rowOff>
        </xdr:from>
        <xdr:to>
          <xdr:col>3</xdr:col>
          <xdr:colOff>342900</xdr:colOff>
          <xdr:row>78</xdr:row>
          <xdr:rowOff>333375</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xmlns=""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79</xdr:row>
          <xdr:rowOff>228600</xdr:rowOff>
        </xdr:from>
        <xdr:to>
          <xdr:col>3</xdr:col>
          <xdr:colOff>342900</xdr:colOff>
          <xdr:row>79</xdr:row>
          <xdr:rowOff>438150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xmlns=""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38100</xdr:rowOff>
        </xdr:from>
        <xdr:to>
          <xdr:col>5</xdr:col>
          <xdr:colOff>447675</xdr:colOff>
          <xdr:row>81</xdr:row>
          <xdr:rowOff>9525</xdr:rowOff>
        </xdr:to>
        <xdr:sp macro="" textlink="">
          <xdr:nvSpPr>
            <xdr:cNvPr id="1139" name="Group Box 115" hidden="1">
              <a:extLst>
                <a:ext uri="{63B3BB69-23CF-44E3-9099-C40C66FF867C}">
                  <a14:compatExt spid="_x0000_s1139"/>
                </a:ext>
                <a:ext uri="{FF2B5EF4-FFF2-40B4-BE49-F238E27FC236}">
                  <a16:creationId xmlns:a16="http://schemas.microsoft.com/office/drawing/2014/main" xmlns="" id="{00000000-0008-0000-01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81</xdr:row>
          <xdr:rowOff>209550</xdr:rowOff>
        </xdr:from>
        <xdr:to>
          <xdr:col>3</xdr:col>
          <xdr:colOff>342900</xdr:colOff>
          <xdr:row>81</xdr:row>
          <xdr:rowOff>428625</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xmlns=""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82</xdr:row>
          <xdr:rowOff>9525</xdr:rowOff>
        </xdr:from>
        <xdr:to>
          <xdr:col>3</xdr:col>
          <xdr:colOff>342900</xdr:colOff>
          <xdr:row>82</xdr:row>
          <xdr:rowOff>200025</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xmlns=""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38100</xdr:rowOff>
        </xdr:from>
        <xdr:to>
          <xdr:col>5</xdr:col>
          <xdr:colOff>419100</xdr:colOff>
          <xdr:row>84</xdr:row>
          <xdr:rowOff>38100</xdr:rowOff>
        </xdr:to>
        <xdr:sp macro="" textlink="">
          <xdr:nvSpPr>
            <xdr:cNvPr id="1143" name="Group Box 119" hidden="1">
              <a:extLst>
                <a:ext uri="{63B3BB69-23CF-44E3-9099-C40C66FF867C}">
                  <a14:compatExt spid="_x0000_s1143"/>
                </a:ext>
                <a:ext uri="{FF2B5EF4-FFF2-40B4-BE49-F238E27FC236}">
                  <a16:creationId xmlns:a16="http://schemas.microsoft.com/office/drawing/2014/main" xmlns="" id="{00000000-0008-0000-01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84</xdr:row>
          <xdr:rowOff>114300</xdr:rowOff>
        </xdr:from>
        <xdr:to>
          <xdr:col>3</xdr:col>
          <xdr:colOff>342900</xdr:colOff>
          <xdr:row>84</xdr:row>
          <xdr:rowOff>352425</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xmlns=""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85</xdr:row>
          <xdr:rowOff>114300</xdr:rowOff>
        </xdr:from>
        <xdr:to>
          <xdr:col>3</xdr:col>
          <xdr:colOff>342900</xdr:colOff>
          <xdr:row>85</xdr:row>
          <xdr:rowOff>333375</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xmlns=""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66675</xdr:rowOff>
        </xdr:from>
        <xdr:to>
          <xdr:col>5</xdr:col>
          <xdr:colOff>447675</xdr:colOff>
          <xdr:row>87</xdr:row>
          <xdr:rowOff>9525</xdr:rowOff>
        </xdr:to>
        <xdr:sp macro="" textlink="">
          <xdr:nvSpPr>
            <xdr:cNvPr id="1147" name="Group Box 123" hidden="1">
              <a:extLst>
                <a:ext uri="{63B3BB69-23CF-44E3-9099-C40C66FF867C}">
                  <a14:compatExt spid="_x0000_s1147"/>
                </a:ext>
                <a:ext uri="{FF2B5EF4-FFF2-40B4-BE49-F238E27FC236}">
                  <a16:creationId xmlns:a16="http://schemas.microsoft.com/office/drawing/2014/main" xmlns="" id="{00000000-0008-0000-01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87</xdr:row>
          <xdr:rowOff>228600</xdr:rowOff>
        </xdr:from>
        <xdr:to>
          <xdr:col>3</xdr:col>
          <xdr:colOff>342900</xdr:colOff>
          <xdr:row>87</xdr:row>
          <xdr:rowOff>447675</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xmlns=""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47625</xdr:rowOff>
        </xdr:from>
        <xdr:to>
          <xdr:col>5</xdr:col>
          <xdr:colOff>447675</xdr:colOff>
          <xdr:row>89</xdr:row>
          <xdr:rowOff>152400</xdr:rowOff>
        </xdr:to>
        <xdr:sp macro="" textlink="">
          <xdr:nvSpPr>
            <xdr:cNvPr id="1150" name="Group Box 126" hidden="1">
              <a:extLst>
                <a:ext uri="{63B3BB69-23CF-44E3-9099-C40C66FF867C}">
                  <a14:compatExt spid="_x0000_s1150"/>
                </a:ext>
                <a:ext uri="{FF2B5EF4-FFF2-40B4-BE49-F238E27FC236}">
                  <a16:creationId xmlns:a16="http://schemas.microsoft.com/office/drawing/2014/main" xmlns="" id="{00000000-0008-0000-0100-00007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86</xdr:row>
          <xdr:rowOff>19050</xdr:rowOff>
        </xdr:from>
        <xdr:to>
          <xdr:col>3</xdr:col>
          <xdr:colOff>342900</xdr:colOff>
          <xdr:row>87</xdr:row>
          <xdr:rowOff>0</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xmlns=""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92</xdr:row>
          <xdr:rowOff>57150</xdr:rowOff>
        </xdr:from>
        <xdr:to>
          <xdr:col>3</xdr:col>
          <xdr:colOff>342900</xdr:colOff>
          <xdr:row>93</xdr:row>
          <xdr:rowOff>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xmlns=""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93</xdr:row>
          <xdr:rowOff>47625</xdr:rowOff>
        </xdr:from>
        <xdr:to>
          <xdr:col>3</xdr:col>
          <xdr:colOff>342900</xdr:colOff>
          <xdr:row>93</xdr:row>
          <xdr:rowOff>209550</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xmlns=""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94</xdr:row>
          <xdr:rowOff>47625</xdr:rowOff>
        </xdr:from>
        <xdr:to>
          <xdr:col>3</xdr:col>
          <xdr:colOff>342900</xdr:colOff>
          <xdr:row>94</xdr:row>
          <xdr:rowOff>219075</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xmlns=""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92</xdr:row>
          <xdr:rowOff>9525</xdr:rowOff>
        </xdr:from>
        <xdr:to>
          <xdr:col>5</xdr:col>
          <xdr:colOff>504825</xdr:colOff>
          <xdr:row>95</xdr:row>
          <xdr:rowOff>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xmlns="" id="{00000000-0008-0000-0100-00008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95</xdr:row>
          <xdr:rowOff>219075</xdr:rowOff>
        </xdr:from>
        <xdr:to>
          <xdr:col>3</xdr:col>
          <xdr:colOff>342900</xdr:colOff>
          <xdr:row>95</xdr:row>
          <xdr:rowOff>428625</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xmlns=""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96</xdr:row>
          <xdr:rowOff>28575</xdr:rowOff>
        </xdr:from>
        <xdr:to>
          <xdr:col>3</xdr:col>
          <xdr:colOff>342900</xdr:colOff>
          <xdr:row>96</xdr:row>
          <xdr:rowOff>209550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xmlns=""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97</xdr:row>
          <xdr:rowOff>38100</xdr:rowOff>
        </xdr:from>
        <xdr:to>
          <xdr:col>3</xdr:col>
          <xdr:colOff>342900</xdr:colOff>
          <xdr:row>98</xdr:row>
          <xdr:rowOff>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xmlns=""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28575</xdr:rowOff>
        </xdr:from>
        <xdr:to>
          <xdr:col>5</xdr:col>
          <xdr:colOff>542925</xdr:colOff>
          <xdr:row>99</xdr:row>
          <xdr:rowOff>19050</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xmlns="" id="{00000000-0008-0000-01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99</xdr:row>
          <xdr:rowOff>361950</xdr:rowOff>
        </xdr:from>
        <xdr:to>
          <xdr:col>3</xdr:col>
          <xdr:colOff>342900</xdr:colOff>
          <xdr:row>99</xdr:row>
          <xdr:rowOff>581025</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xmlns=""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38100</xdr:rowOff>
        </xdr:from>
        <xdr:to>
          <xdr:col>5</xdr:col>
          <xdr:colOff>571500</xdr:colOff>
          <xdr:row>100</xdr:row>
          <xdr:rowOff>390525</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xmlns="" id="{00000000-0008-0000-01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101</xdr:row>
          <xdr:rowOff>47625</xdr:rowOff>
        </xdr:from>
        <xdr:to>
          <xdr:col>3</xdr:col>
          <xdr:colOff>342900</xdr:colOff>
          <xdr:row>101</xdr:row>
          <xdr:rowOff>219075</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xmlns=""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102</xdr:row>
          <xdr:rowOff>47625</xdr:rowOff>
        </xdr:from>
        <xdr:to>
          <xdr:col>3</xdr:col>
          <xdr:colOff>342900</xdr:colOff>
          <xdr:row>102</xdr:row>
          <xdr:rowOff>219075</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xmlns=""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101</xdr:row>
          <xdr:rowOff>9525</xdr:rowOff>
        </xdr:from>
        <xdr:to>
          <xdr:col>5</xdr:col>
          <xdr:colOff>600075</xdr:colOff>
          <xdr:row>103</xdr:row>
          <xdr:rowOff>0</xdr:rowOff>
        </xdr:to>
        <xdr:sp macro="" textlink="">
          <xdr:nvSpPr>
            <xdr:cNvPr id="1166" name="Group Box 142" hidden="1">
              <a:extLst>
                <a:ext uri="{63B3BB69-23CF-44E3-9099-C40C66FF867C}">
                  <a14:compatExt spid="_x0000_s1166"/>
                </a:ext>
                <a:ext uri="{FF2B5EF4-FFF2-40B4-BE49-F238E27FC236}">
                  <a16:creationId xmlns:a16="http://schemas.microsoft.com/office/drawing/2014/main" xmlns="" id="{00000000-0008-0000-0100-00008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103</xdr:row>
          <xdr:rowOff>57150</xdr:rowOff>
        </xdr:from>
        <xdr:to>
          <xdr:col>3</xdr:col>
          <xdr:colOff>342900</xdr:colOff>
          <xdr:row>103</xdr:row>
          <xdr:rowOff>228600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xmlns=""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104</xdr:row>
          <xdr:rowOff>47625</xdr:rowOff>
        </xdr:from>
        <xdr:to>
          <xdr:col>3</xdr:col>
          <xdr:colOff>342900</xdr:colOff>
          <xdr:row>104</xdr:row>
          <xdr:rowOff>219075</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xmlns=""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105</xdr:row>
          <xdr:rowOff>57150</xdr:rowOff>
        </xdr:from>
        <xdr:to>
          <xdr:col>3</xdr:col>
          <xdr:colOff>342900</xdr:colOff>
          <xdr:row>106</xdr:row>
          <xdr:rowOff>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xmlns=""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103</xdr:row>
          <xdr:rowOff>38100</xdr:rowOff>
        </xdr:from>
        <xdr:to>
          <xdr:col>5</xdr:col>
          <xdr:colOff>638175</xdr:colOff>
          <xdr:row>106</xdr:row>
          <xdr:rowOff>104775</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xmlns="" id="{00000000-0008-0000-01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112</xdr:row>
          <xdr:rowOff>219075</xdr:rowOff>
        </xdr:from>
        <xdr:to>
          <xdr:col>3</xdr:col>
          <xdr:colOff>342900</xdr:colOff>
          <xdr:row>112</xdr:row>
          <xdr:rowOff>438150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xmlns=""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113</xdr:row>
          <xdr:rowOff>123825</xdr:rowOff>
        </xdr:from>
        <xdr:to>
          <xdr:col>3</xdr:col>
          <xdr:colOff>342900</xdr:colOff>
          <xdr:row>113</xdr:row>
          <xdr:rowOff>342900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xmlns=""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115</xdr:row>
          <xdr:rowOff>47625</xdr:rowOff>
        </xdr:from>
        <xdr:to>
          <xdr:col>3</xdr:col>
          <xdr:colOff>342900</xdr:colOff>
          <xdr:row>115</xdr:row>
          <xdr:rowOff>219075</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xmlns=""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116</xdr:row>
          <xdr:rowOff>123825</xdr:rowOff>
        </xdr:from>
        <xdr:to>
          <xdr:col>3</xdr:col>
          <xdr:colOff>342900</xdr:colOff>
          <xdr:row>116</xdr:row>
          <xdr:rowOff>342900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xmlns=""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115</xdr:row>
          <xdr:rowOff>47625</xdr:rowOff>
        </xdr:from>
        <xdr:to>
          <xdr:col>5</xdr:col>
          <xdr:colOff>152400</xdr:colOff>
          <xdr:row>118</xdr:row>
          <xdr:rowOff>9525</xdr:rowOff>
        </xdr:to>
        <xdr:sp macro="" textlink="">
          <xdr:nvSpPr>
            <xdr:cNvPr id="1182" name="Group Box 158" hidden="1">
              <a:extLst>
                <a:ext uri="{63B3BB69-23CF-44E3-9099-C40C66FF867C}">
                  <a14:compatExt spid="_x0000_s1182"/>
                </a:ext>
                <a:ext uri="{FF2B5EF4-FFF2-40B4-BE49-F238E27FC236}">
                  <a16:creationId xmlns:a16="http://schemas.microsoft.com/office/drawing/2014/main" xmlns="" id="{00000000-0008-0000-0100-00009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118</xdr:row>
          <xdr:rowOff>342900</xdr:rowOff>
        </xdr:from>
        <xdr:to>
          <xdr:col>3</xdr:col>
          <xdr:colOff>342900</xdr:colOff>
          <xdr:row>118</xdr:row>
          <xdr:rowOff>561975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xmlns=""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119</xdr:row>
          <xdr:rowOff>9525</xdr:rowOff>
        </xdr:from>
        <xdr:to>
          <xdr:col>3</xdr:col>
          <xdr:colOff>342900</xdr:colOff>
          <xdr:row>119</xdr:row>
          <xdr:rowOff>219075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xmlns=""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118</xdr:row>
          <xdr:rowOff>47625</xdr:rowOff>
        </xdr:from>
        <xdr:to>
          <xdr:col>5</xdr:col>
          <xdr:colOff>180975</xdr:colOff>
          <xdr:row>121</xdr:row>
          <xdr:rowOff>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xmlns="" id="{00000000-0008-0000-01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121</xdr:row>
          <xdr:rowOff>123825</xdr:rowOff>
        </xdr:from>
        <xdr:to>
          <xdr:col>3</xdr:col>
          <xdr:colOff>342900</xdr:colOff>
          <xdr:row>121</xdr:row>
          <xdr:rowOff>342900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xmlns=""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121</xdr:row>
          <xdr:rowOff>47625</xdr:rowOff>
        </xdr:from>
        <xdr:to>
          <xdr:col>5</xdr:col>
          <xdr:colOff>209550</xdr:colOff>
          <xdr:row>123</xdr:row>
          <xdr:rowOff>57150</xdr:rowOff>
        </xdr:to>
        <xdr:sp macro="" textlink="">
          <xdr:nvSpPr>
            <xdr:cNvPr id="1189" name="Group Box 165" hidden="1">
              <a:extLst>
                <a:ext uri="{63B3BB69-23CF-44E3-9099-C40C66FF867C}">
                  <a14:compatExt spid="_x0000_s1189"/>
                </a:ext>
                <a:ext uri="{FF2B5EF4-FFF2-40B4-BE49-F238E27FC236}">
                  <a16:creationId xmlns:a16="http://schemas.microsoft.com/office/drawing/2014/main" xmlns="" id="{00000000-0008-0000-0100-0000A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28575</xdr:rowOff>
        </xdr:from>
        <xdr:to>
          <xdr:col>3</xdr:col>
          <xdr:colOff>342900</xdr:colOff>
          <xdr:row>8</xdr:row>
          <xdr:rowOff>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xmlns=""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28575</xdr:rowOff>
        </xdr:from>
        <xdr:to>
          <xdr:col>3</xdr:col>
          <xdr:colOff>342900</xdr:colOff>
          <xdr:row>8</xdr:row>
          <xdr:rowOff>247650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xmlns=""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4</xdr:col>
          <xdr:colOff>1114425</xdr:colOff>
          <xdr:row>10</xdr:row>
          <xdr:rowOff>38100</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xmlns="" id="{00000000-0008-0000-01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47625</xdr:rowOff>
        </xdr:from>
        <xdr:to>
          <xdr:col>3</xdr:col>
          <xdr:colOff>342900</xdr:colOff>
          <xdr:row>15</xdr:row>
          <xdr:rowOff>266700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xmlns=""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3</xdr:col>
          <xdr:colOff>342900</xdr:colOff>
          <xdr:row>16</xdr:row>
          <xdr:rowOff>219075</xdr:rowOff>
        </xdr:to>
        <xdr:sp macro="" textlink="">
          <xdr:nvSpPr>
            <xdr:cNvPr id="1199" name="オプション 175" hidden="1">
              <a:extLst>
                <a:ext uri="{63B3BB69-23CF-44E3-9099-C40C66FF867C}">
                  <a14:compatExt spid="_x0000_s1199"/>
                </a:ext>
                <a:ext uri="{FF2B5EF4-FFF2-40B4-BE49-F238E27FC236}">
                  <a16:creationId xmlns:a16="http://schemas.microsoft.com/office/drawing/2014/main" xmlns=""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109</xdr:row>
          <xdr:rowOff>123825</xdr:rowOff>
        </xdr:from>
        <xdr:to>
          <xdr:col>3</xdr:col>
          <xdr:colOff>342900</xdr:colOff>
          <xdr:row>109</xdr:row>
          <xdr:rowOff>333375</xdr:rowOff>
        </xdr:to>
        <xdr:sp macro="" textlink="">
          <xdr:nvSpPr>
            <xdr:cNvPr id="1207" name="オプション 183" hidden="1">
              <a:extLst>
                <a:ext uri="{63B3BB69-23CF-44E3-9099-C40C66FF867C}">
                  <a14:compatExt spid="_x0000_s1207"/>
                </a:ext>
                <a:ext uri="{FF2B5EF4-FFF2-40B4-BE49-F238E27FC236}">
                  <a16:creationId xmlns:a16="http://schemas.microsoft.com/office/drawing/2014/main" xmlns=""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110</xdr:row>
          <xdr:rowOff>123825</xdr:rowOff>
        </xdr:from>
        <xdr:to>
          <xdr:col>3</xdr:col>
          <xdr:colOff>342900</xdr:colOff>
          <xdr:row>110</xdr:row>
          <xdr:rowOff>342900</xdr:rowOff>
        </xdr:to>
        <xdr:sp macro="" textlink="">
          <xdr:nvSpPr>
            <xdr:cNvPr id="1208" name="オプション 184" hidden="1">
              <a:extLst>
                <a:ext uri="{63B3BB69-23CF-44E3-9099-C40C66FF867C}">
                  <a14:compatExt spid="_x0000_s1208"/>
                </a:ext>
                <a:ext uri="{FF2B5EF4-FFF2-40B4-BE49-F238E27FC236}">
                  <a16:creationId xmlns:a16="http://schemas.microsoft.com/office/drawing/2014/main" xmlns=""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4486275</xdr:colOff>
          <xdr:row>108</xdr:row>
          <xdr:rowOff>180975</xdr:rowOff>
        </xdr:from>
        <xdr:to>
          <xdr:col>5</xdr:col>
          <xdr:colOff>104775</xdr:colOff>
          <xdr:row>112</xdr:row>
          <xdr:rowOff>9525</xdr:rowOff>
        </xdr:to>
        <xdr:sp macro="" textlink="">
          <xdr:nvSpPr>
            <xdr:cNvPr id="1211" name="グループ 187" hidden="1">
              <a:extLst>
                <a:ext uri="{63B3BB69-23CF-44E3-9099-C40C66FF867C}">
                  <a14:compatExt spid="_x0000_s1211"/>
                </a:ext>
                <a:ext uri="{FF2B5EF4-FFF2-40B4-BE49-F238E27FC236}">
                  <a16:creationId xmlns:a16="http://schemas.microsoft.com/office/drawing/2014/main" xmlns="" id="{00000000-0008-0000-01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4429125</xdr:colOff>
          <xdr:row>112</xdr:row>
          <xdr:rowOff>0</xdr:rowOff>
        </xdr:from>
        <xdr:to>
          <xdr:col>5</xdr:col>
          <xdr:colOff>104775</xdr:colOff>
          <xdr:row>115</xdr:row>
          <xdr:rowOff>28575</xdr:rowOff>
        </xdr:to>
        <xdr:sp macro="" textlink="">
          <xdr:nvSpPr>
            <xdr:cNvPr id="1212" name="グループ 188" hidden="1">
              <a:extLst>
                <a:ext uri="{63B3BB69-23CF-44E3-9099-C40C66FF867C}">
                  <a14:compatExt spid="_x0000_s1212"/>
                </a:ext>
                <a:ext uri="{FF2B5EF4-FFF2-40B4-BE49-F238E27FC236}">
                  <a16:creationId xmlns:a16="http://schemas.microsoft.com/office/drawing/2014/main" xmlns="" id="{00000000-0008-0000-01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4314825</xdr:colOff>
          <xdr:row>15</xdr:row>
          <xdr:rowOff>28575</xdr:rowOff>
        </xdr:from>
        <xdr:to>
          <xdr:col>5</xdr:col>
          <xdr:colOff>0</xdr:colOff>
          <xdr:row>16</xdr:row>
          <xdr:rowOff>266700</xdr:rowOff>
        </xdr:to>
        <xdr:sp macro="" textlink="">
          <xdr:nvSpPr>
            <xdr:cNvPr id="1215" name="グループ 191" hidden="1">
              <a:extLst>
                <a:ext uri="{63B3BB69-23CF-44E3-9099-C40C66FF867C}">
                  <a14:compatExt spid="_x0000_s1215"/>
                </a:ext>
                <a:ext uri="{FF2B5EF4-FFF2-40B4-BE49-F238E27FC236}">
                  <a16:creationId xmlns:a16="http://schemas.microsoft.com/office/drawing/2014/main" xmlns="" id="{00000000-0008-0000-01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4476750</xdr:colOff>
          <xdr:row>51</xdr:row>
          <xdr:rowOff>19050</xdr:rowOff>
        </xdr:from>
        <xdr:to>
          <xdr:col>5</xdr:col>
          <xdr:colOff>171450</xdr:colOff>
          <xdr:row>54</xdr:row>
          <xdr:rowOff>9525</xdr:rowOff>
        </xdr:to>
        <xdr:sp macro="" textlink="">
          <xdr:nvSpPr>
            <xdr:cNvPr id="1220" name="グループ 196" hidden="1">
              <a:extLst>
                <a:ext uri="{63B3BB69-23CF-44E3-9099-C40C66FF867C}">
                  <a14:compatExt spid="_x0000_s1220"/>
                </a:ext>
                <a:ext uri="{FF2B5EF4-FFF2-40B4-BE49-F238E27FC236}">
                  <a16:creationId xmlns:a16="http://schemas.microsoft.com/office/drawing/2014/main" xmlns="" id="{00000000-0008-0000-0100-0000C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28575</xdr:rowOff>
        </xdr:from>
        <xdr:to>
          <xdr:col>3</xdr:col>
          <xdr:colOff>342900</xdr:colOff>
          <xdr:row>36</xdr:row>
          <xdr:rowOff>0</xdr:rowOff>
        </xdr:to>
        <xdr:sp macro="" textlink="">
          <xdr:nvSpPr>
            <xdr:cNvPr id="1222" name="オプション 198" hidden="1">
              <a:extLst>
                <a:ext uri="{63B3BB69-23CF-44E3-9099-C40C66FF867C}">
                  <a14:compatExt spid="_x0000_s1222"/>
                </a:ext>
                <a:ext uri="{FF2B5EF4-FFF2-40B4-BE49-F238E27FC236}">
                  <a16:creationId xmlns:a16="http://schemas.microsoft.com/office/drawing/2014/main" xmlns=""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52</xdr:row>
          <xdr:rowOff>219075</xdr:rowOff>
        </xdr:from>
        <xdr:to>
          <xdr:col>3</xdr:col>
          <xdr:colOff>371475</xdr:colOff>
          <xdr:row>52</xdr:row>
          <xdr:rowOff>438150</xdr:rowOff>
        </xdr:to>
        <xdr:sp macro="" textlink="">
          <xdr:nvSpPr>
            <xdr:cNvPr id="1225" name="Option Button 86" hidden="1">
              <a:extLst>
                <a:ext uri="{63B3BB69-23CF-44E3-9099-C40C66FF867C}">
                  <a14:compatExt spid="_x0000_s1225"/>
                </a:ext>
                <a:ext uri="{FF2B5EF4-FFF2-40B4-BE49-F238E27FC236}">
                  <a16:creationId xmlns:a16="http://schemas.microsoft.com/office/drawing/2014/main" xmlns=""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xdr:row>
          <xdr:rowOff>390525</xdr:rowOff>
        </xdr:from>
        <xdr:to>
          <xdr:col>3</xdr:col>
          <xdr:colOff>285750</xdr:colOff>
          <xdr:row>9</xdr:row>
          <xdr:rowOff>200025</xdr:rowOff>
        </xdr:to>
        <xdr:sp macro="" textlink="">
          <xdr:nvSpPr>
            <xdr:cNvPr id="1228" name="オプション 204" hidden="1">
              <a:extLst>
                <a:ext uri="{63B3BB69-23CF-44E3-9099-C40C66FF867C}">
                  <a14:compatExt spid="_x0000_s1228"/>
                </a:ext>
                <a:ext uri="{FF2B5EF4-FFF2-40B4-BE49-F238E27FC236}">
                  <a16:creationId xmlns:a16="http://schemas.microsoft.com/office/drawing/2014/main" xmlns=""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47625</xdr:rowOff>
        </xdr:from>
        <xdr:to>
          <xdr:col>3</xdr:col>
          <xdr:colOff>523875</xdr:colOff>
          <xdr:row>13</xdr:row>
          <xdr:rowOff>304800</xdr:rowOff>
        </xdr:to>
        <xdr:sp macro="" textlink="">
          <xdr:nvSpPr>
            <xdr:cNvPr id="1229" name="オプション 205" hidden="1">
              <a:extLst>
                <a:ext uri="{63B3BB69-23CF-44E3-9099-C40C66FF867C}">
                  <a14:compatExt spid="_x0000_s1229"/>
                </a:ext>
                <a:ext uri="{FF2B5EF4-FFF2-40B4-BE49-F238E27FC236}">
                  <a16:creationId xmlns:a16="http://schemas.microsoft.com/office/drawing/2014/main" xmlns=""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xdr:row>
          <xdr:rowOff>19050</xdr:rowOff>
        </xdr:from>
        <xdr:to>
          <xdr:col>3</xdr:col>
          <xdr:colOff>342900</xdr:colOff>
          <xdr:row>14</xdr:row>
          <xdr:rowOff>266700</xdr:rowOff>
        </xdr:to>
        <xdr:sp macro="" textlink="">
          <xdr:nvSpPr>
            <xdr:cNvPr id="1230" name="オプション 206" hidden="1">
              <a:extLst>
                <a:ext uri="{63B3BB69-23CF-44E3-9099-C40C66FF867C}">
                  <a14:compatExt spid="_x0000_s1230"/>
                </a:ext>
                <a:ext uri="{FF2B5EF4-FFF2-40B4-BE49-F238E27FC236}">
                  <a16:creationId xmlns:a16="http://schemas.microsoft.com/office/drawing/2014/main" xmlns=""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47625</xdr:rowOff>
        </xdr:from>
        <xdr:to>
          <xdr:col>3</xdr:col>
          <xdr:colOff>323850</xdr:colOff>
          <xdr:row>31</xdr:row>
          <xdr:rowOff>314325</xdr:rowOff>
        </xdr:to>
        <xdr:sp macro="" textlink="">
          <xdr:nvSpPr>
            <xdr:cNvPr id="1231" name="オプション 207" hidden="1">
              <a:extLst>
                <a:ext uri="{63B3BB69-23CF-44E3-9099-C40C66FF867C}">
                  <a14:compatExt spid="_x0000_s1231"/>
                </a:ext>
                <a:ext uri="{FF2B5EF4-FFF2-40B4-BE49-F238E27FC236}">
                  <a16:creationId xmlns:a16="http://schemas.microsoft.com/office/drawing/2014/main" xmlns=""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32</xdr:row>
          <xdr:rowOff>285750</xdr:rowOff>
        </xdr:from>
        <xdr:to>
          <xdr:col>3</xdr:col>
          <xdr:colOff>314325</xdr:colOff>
          <xdr:row>33</xdr:row>
          <xdr:rowOff>190500</xdr:rowOff>
        </xdr:to>
        <xdr:sp macro="" textlink="">
          <xdr:nvSpPr>
            <xdr:cNvPr id="1232" name="オプション 208" hidden="1">
              <a:extLst>
                <a:ext uri="{63B3BB69-23CF-44E3-9099-C40C66FF867C}">
                  <a14:compatExt spid="_x0000_s1232"/>
                </a:ext>
                <a:ext uri="{FF2B5EF4-FFF2-40B4-BE49-F238E27FC236}">
                  <a16:creationId xmlns:a16="http://schemas.microsoft.com/office/drawing/2014/main" xmlns=""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200025</xdr:rowOff>
        </xdr:from>
        <xdr:to>
          <xdr:col>3</xdr:col>
          <xdr:colOff>304800</xdr:colOff>
          <xdr:row>42</xdr:row>
          <xdr:rowOff>219075</xdr:rowOff>
        </xdr:to>
        <xdr:sp macro="" textlink="">
          <xdr:nvSpPr>
            <xdr:cNvPr id="1233" name="オプション 209" hidden="1">
              <a:extLst>
                <a:ext uri="{63B3BB69-23CF-44E3-9099-C40C66FF867C}">
                  <a14:compatExt spid="_x0000_s1233"/>
                </a:ext>
                <a:ext uri="{FF2B5EF4-FFF2-40B4-BE49-F238E27FC236}">
                  <a16:creationId xmlns:a16="http://schemas.microsoft.com/office/drawing/2014/main" xmlns=""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45</xdr:row>
          <xdr:rowOff>66675</xdr:rowOff>
        </xdr:from>
        <xdr:to>
          <xdr:col>3</xdr:col>
          <xdr:colOff>314325</xdr:colOff>
          <xdr:row>45</xdr:row>
          <xdr:rowOff>314325</xdr:rowOff>
        </xdr:to>
        <xdr:sp macro="" textlink="">
          <xdr:nvSpPr>
            <xdr:cNvPr id="1234" name="オプション 210" hidden="1">
              <a:extLst>
                <a:ext uri="{63B3BB69-23CF-44E3-9099-C40C66FF867C}">
                  <a14:compatExt spid="_x0000_s1234"/>
                </a:ext>
                <a:ext uri="{FF2B5EF4-FFF2-40B4-BE49-F238E27FC236}">
                  <a16:creationId xmlns:a16="http://schemas.microsoft.com/office/drawing/2014/main" xmlns=""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53</xdr:row>
          <xdr:rowOff>66675</xdr:rowOff>
        </xdr:from>
        <xdr:to>
          <xdr:col>3</xdr:col>
          <xdr:colOff>342900</xdr:colOff>
          <xdr:row>53</xdr:row>
          <xdr:rowOff>314325</xdr:rowOff>
        </xdr:to>
        <xdr:sp macro="" textlink="">
          <xdr:nvSpPr>
            <xdr:cNvPr id="1235" name="オプション 211" hidden="1">
              <a:extLst>
                <a:ext uri="{63B3BB69-23CF-44E3-9099-C40C66FF867C}">
                  <a14:compatExt spid="_x0000_s1235"/>
                </a:ext>
                <a:ext uri="{FF2B5EF4-FFF2-40B4-BE49-F238E27FC236}">
                  <a16:creationId xmlns:a16="http://schemas.microsoft.com/office/drawing/2014/main" xmlns=""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304800</xdr:colOff>
          <xdr:row>51</xdr:row>
          <xdr:rowOff>19050</xdr:rowOff>
        </xdr:to>
        <xdr:sp macro="" textlink="">
          <xdr:nvSpPr>
            <xdr:cNvPr id="1236" name="オプション 212" hidden="1">
              <a:extLst>
                <a:ext uri="{63B3BB69-23CF-44E3-9099-C40C66FF867C}">
                  <a14:compatExt spid="_x0000_s1236"/>
                </a:ext>
                <a:ext uri="{FF2B5EF4-FFF2-40B4-BE49-F238E27FC236}">
                  <a16:creationId xmlns:a16="http://schemas.microsoft.com/office/drawing/2014/main" xmlns=""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381000</xdr:rowOff>
        </xdr:from>
        <xdr:to>
          <xdr:col>3</xdr:col>
          <xdr:colOff>295275</xdr:colOff>
          <xdr:row>59</xdr:row>
          <xdr:rowOff>219075</xdr:rowOff>
        </xdr:to>
        <xdr:sp macro="" textlink="">
          <xdr:nvSpPr>
            <xdr:cNvPr id="1237" name="オプション 213" hidden="1">
              <a:extLst>
                <a:ext uri="{63B3BB69-23CF-44E3-9099-C40C66FF867C}">
                  <a14:compatExt spid="_x0000_s1237"/>
                </a:ext>
                <a:ext uri="{FF2B5EF4-FFF2-40B4-BE49-F238E27FC236}">
                  <a16:creationId xmlns:a16="http://schemas.microsoft.com/office/drawing/2014/main" xmlns=""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63</xdr:row>
          <xdr:rowOff>66675</xdr:rowOff>
        </xdr:from>
        <xdr:to>
          <xdr:col>3</xdr:col>
          <xdr:colOff>304800</xdr:colOff>
          <xdr:row>63</xdr:row>
          <xdr:rowOff>314325</xdr:rowOff>
        </xdr:to>
        <xdr:sp macro="" textlink="">
          <xdr:nvSpPr>
            <xdr:cNvPr id="1238" name="オプション 214" hidden="1">
              <a:extLst>
                <a:ext uri="{63B3BB69-23CF-44E3-9099-C40C66FF867C}">
                  <a14:compatExt spid="_x0000_s1238"/>
                </a:ext>
                <a:ext uri="{FF2B5EF4-FFF2-40B4-BE49-F238E27FC236}">
                  <a16:creationId xmlns:a16="http://schemas.microsoft.com/office/drawing/2014/main" xmlns=""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65</xdr:row>
          <xdr:rowOff>352425</xdr:rowOff>
        </xdr:from>
        <xdr:to>
          <xdr:col>3</xdr:col>
          <xdr:colOff>295275</xdr:colOff>
          <xdr:row>66</xdr:row>
          <xdr:rowOff>180975</xdr:rowOff>
        </xdr:to>
        <xdr:sp macro="" textlink="">
          <xdr:nvSpPr>
            <xdr:cNvPr id="1240" name="オプション 216" hidden="1">
              <a:extLst>
                <a:ext uri="{63B3BB69-23CF-44E3-9099-C40C66FF867C}">
                  <a14:compatExt spid="_x0000_s1240"/>
                </a:ext>
                <a:ext uri="{FF2B5EF4-FFF2-40B4-BE49-F238E27FC236}">
                  <a16:creationId xmlns:a16="http://schemas.microsoft.com/office/drawing/2014/main" xmlns=""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68</xdr:row>
          <xdr:rowOff>28575</xdr:rowOff>
        </xdr:from>
        <xdr:to>
          <xdr:col>3</xdr:col>
          <xdr:colOff>314325</xdr:colOff>
          <xdr:row>68</xdr:row>
          <xdr:rowOff>266700</xdr:rowOff>
        </xdr:to>
        <xdr:sp macro="" textlink="">
          <xdr:nvSpPr>
            <xdr:cNvPr id="1241" name="オプション 217" hidden="1">
              <a:extLst>
                <a:ext uri="{63B3BB69-23CF-44E3-9099-C40C66FF867C}">
                  <a14:compatExt spid="_x0000_s1241"/>
                </a:ext>
                <a:ext uri="{FF2B5EF4-FFF2-40B4-BE49-F238E27FC236}">
                  <a16:creationId xmlns:a16="http://schemas.microsoft.com/office/drawing/2014/main" xmlns=""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71</xdr:row>
          <xdr:rowOff>85725</xdr:rowOff>
        </xdr:from>
        <xdr:to>
          <xdr:col>3</xdr:col>
          <xdr:colOff>295275</xdr:colOff>
          <xdr:row>71</xdr:row>
          <xdr:rowOff>333375</xdr:rowOff>
        </xdr:to>
        <xdr:sp macro="" textlink="">
          <xdr:nvSpPr>
            <xdr:cNvPr id="1242" name="オプション 218" hidden="1">
              <a:extLst>
                <a:ext uri="{63B3BB69-23CF-44E3-9099-C40C66FF867C}">
                  <a14:compatExt spid="_x0000_s1242"/>
                </a:ext>
                <a:ext uri="{FF2B5EF4-FFF2-40B4-BE49-F238E27FC236}">
                  <a16:creationId xmlns:a16="http://schemas.microsoft.com/office/drawing/2014/main" xmlns=""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77</xdr:row>
          <xdr:rowOff>114300</xdr:rowOff>
        </xdr:from>
        <xdr:to>
          <xdr:col>3</xdr:col>
          <xdr:colOff>304800</xdr:colOff>
          <xdr:row>77</xdr:row>
          <xdr:rowOff>352425</xdr:rowOff>
        </xdr:to>
        <xdr:sp macro="" textlink="">
          <xdr:nvSpPr>
            <xdr:cNvPr id="1243" name="オプション 219" hidden="1">
              <a:extLst>
                <a:ext uri="{63B3BB69-23CF-44E3-9099-C40C66FF867C}">
                  <a14:compatExt spid="_x0000_s1243"/>
                </a:ext>
                <a:ext uri="{FF2B5EF4-FFF2-40B4-BE49-F238E27FC236}">
                  <a16:creationId xmlns:a16="http://schemas.microsoft.com/office/drawing/2014/main" xmlns=""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79</xdr:row>
          <xdr:rowOff>590550</xdr:rowOff>
        </xdr:from>
        <xdr:to>
          <xdr:col>3</xdr:col>
          <xdr:colOff>304800</xdr:colOff>
          <xdr:row>80</xdr:row>
          <xdr:rowOff>200025</xdr:rowOff>
        </xdr:to>
        <xdr:sp macro="" textlink="">
          <xdr:nvSpPr>
            <xdr:cNvPr id="1244" name="オプション 220" hidden="1">
              <a:extLst>
                <a:ext uri="{63B3BB69-23CF-44E3-9099-C40C66FF867C}">
                  <a14:compatExt spid="_x0000_s1244"/>
                </a:ext>
                <a:ext uri="{FF2B5EF4-FFF2-40B4-BE49-F238E27FC236}">
                  <a16:creationId xmlns:a16="http://schemas.microsoft.com/office/drawing/2014/main" xmlns=""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82</xdr:row>
          <xdr:rowOff>200025</xdr:rowOff>
        </xdr:from>
        <xdr:to>
          <xdr:col>3</xdr:col>
          <xdr:colOff>314325</xdr:colOff>
          <xdr:row>83</xdr:row>
          <xdr:rowOff>219075</xdr:rowOff>
        </xdr:to>
        <xdr:sp macro="" textlink="">
          <xdr:nvSpPr>
            <xdr:cNvPr id="1246" name="オプション 222" hidden="1">
              <a:extLst>
                <a:ext uri="{63B3BB69-23CF-44E3-9099-C40C66FF867C}">
                  <a14:compatExt spid="_x0000_s1246"/>
                </a:ext>
                <a:ext uri="{FF2B5EF4-FFF2-40B4-BE49-F238E27FC236}">
                  <a16:creationId xmlns:a16="http://schemas.microsoft.com/office/drawing/2014/main" xmlns=""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87</xdr:row>
          <xdr:rowOff>609600</xdr:rowOff>
        </xdr:from>
        <xdr:to>
          <xdr:col>3</xdr:col>
          <xdr:colOff>428625</xdr:colOff>
          <xdr:row>88</xdr:row>
          <xdr:rowOff>219075</xdr:rowOff>
        </xdr:to>
        <xdr:sp macro="" textlink="">
          <xdr:nvSpPr>
            <xdr:cNvPr id="1247" name="オプション 223" hidden="1">
              <a:extLst>
                <a:ext uri="{63B3BB69-23CF-44E3-9099-C40C66FF867C}">
                  <a14:compatExt spid="_x0000_s1247"/>
                </a:ext>
                <a:ext uri="{FF2B5EF4-FFF2-40B4-BE49-F238E27FC236}">
                  <a16:creationId xmlns:a16="http://schemas.microsoft.com/office/drawing/2014/main" xmlns=""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98</xdr:row>
          <xdr:rowOff>0</xdr:rowOff>
        </xdr:from>
        <xdr:to>
          <xdr:col>4</xdr:col>
          <xdr:colOff>314325</xdr:colOff>
          <xdr:row>99</xdr:row>
          <xdr:rowOff>0</xdr:rowOff>
        </xdr:to>
        <xdr:sp macro="" textlink="">
          <xdr:nvSpPr>
            <xdr:cNvPr id="1248" name="オプション 224" hidden="1">
              <a:extLst>
                <a:ext uri="{63B3BB69-23CF-44E3-9099-C40C66FF867C}">
                  <a14:compatExt spid="_x0000_s1248"/>
                </a:ext>
                <a:ext uri="{FF2B5EF4-FFF2-40B4-BE49-F238E27FC236}">
                  <a16:creationId xmlns:a16="http://schemas.microsoft.com/office/drawing/2014/main" xmlns=""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100</xdr:row>
          <xdr:rowOff>66675</xdr:rowOff>
        </xdr:from>
        <xdr:to>
          <xdr:col>4</xdr:col>
          <xdr:colOff>333375</xdr:colOff>
          <xdr:row>100</xdr:row>
          <xdr:rowOff>295275</xdr:rowOff>
        </xdr:to>
        <xdr:sp macro="" textlink="">
          <xdr:nvSpPr>
            <xdr:cNvPr id="1249" name="オプション 225" hidden="1">
              <a:extLst>
                <a:ext uri="{63B3BB69-23CF-44E3-9099-C40C66FF867C}">
                  <a14:compatExt spid="_x0000_s1249"/>
                </a:ext>
                <a:ext uri="{FF2B5EF4-FFF2-40B4-BE49-F238E27FC236}">
                  <a16:creationId xmlns:a16="http://schemas.microsoft.com/office/drawing/2014/main" xmlns=""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111</xdr:row>
          <xdr:rowOff>95250</xdr:rowOff>
        </xdr:from>
        <xdr:to>
          <xdr:col>3</xdr:col>
          <xdr:colOff>276225</xdr:colOff>
          <xdr:row>111</xdr:row>
          <xdr:rowOff>323850</xdr:rowOff>
        </xdr:to>
        <xdr:sp macro="" textlink="">
          <xdr:nvSpPr>
            <xdr:cNvPr id="1250" name="オプション 226" hidden="1">
              <a:extLst>
                <a:ext uri="{63B3BB69-23CF-44E3-9099-C40C66FF867C}">
                  <a14:compatExt spid="_x0000_s1250"/>
                </a:ext>
                <a:ext uri="{FF2B5EF4-FFF2-40B4-BE49-F238E27FC236}">
                  <a16:creationId xmlns:a16="http://schemas.microsoft.com/office/drawing/2014/main" xmlns=""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113</xdr:row>
          <xdr:rowOff>390525</xdr:rowOff>
        </xdr:from>
        <xdr:to>
          <xdr:col>3</xdr:col>
          <xdr:colOff>295275</xdr:colOff>
          <xdr:row>114</xdr:row>
          <xdr:rowOff>219075</xdr:rowOff>
        </xdr:to>
        <xdr:sp macro="" textlink="">
          <xdr:nvSpPr>
            <xdr:cNvPr id="1251" name="オプション 227" hidden="1">
              <a:extLst>
                <a:ext uri="{63B3BB69-23CF-44E3-9099-C40C66FF867C}">
                  <a14:compatExt spid="_x0000_s1251"/>
                </a:ext>
                <a:ext uri="{FF2B5EF4-FFF2-40B4-BE49-F238E27FC236}">
                  <a16:creationId xmlns:a16="http://schemas.microsoft.com/office/drawing/2014/main" xmlns=""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117</xdr:row>
          <xdr:rowOff>66675</xdr:rowOff>
        </xdr:from>
        <xdr:to>
          <xdr:col>3</xdr:col>
          <xdr:colOff>295275</xdr:colOff>
          <xdr:row>117</xdr:row>
          <xdr:rowOff>314325</xdr:rowOff>
        </xdr:to>
        <xdr:sp macro="" textlink="">
          <xdr:nvSpPr>
            <xdr:cNvPr id="1252" name="オプション 228" hidden="1">
              <a:extLst>
                <a:ext uri="{63B3BB69-23CF-44E3-9099-C40C66FF867C}">
                  <a14:compatExt spid="_x0000_s1252"/>
                </a:ext>
                <a:ext uri="{FF2B5EF4-FFF2-40B4-BE49-F238E27FC236}">
                  <a16:creationId xmlns:a16="http://schemas.microsoft.com/office/drawing/2014/main" xmlns=""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120</xdr:row>
          <xdr:rowOff>95250</xdr:rowOff>
        </xdr:from>
        <xdr:to>
          <xdr:col>4</xdr:col>
          <xdr:colOff>333375</xdr:colOff>
          <xdr:row>120</xdr:row>
          <xdr:rowOff>323850</xdr:rowOff>
        </xdr:to>
        <xdr:sp macro="" textlink="">
          <xdr:nvSpPr>
            <xdr:cNvPr id="1253" name="オプション 229" hidden="1">
              <a:extLst>
                <a:ext uri="{63B3BB69-23CF-44E3-9099-C40C66FF867C}">
                  <a14:compatExt spid="_x0000_s1253"/>
                </a:ext>
                <a:ext uri="{FF2B5EF4-FFF2-40B4-BE49-F238E27FC236}">
                  <a16:creationId xmlns:a16="http://schemas.microsoft.com/office/drawing/2014/main" xmlns="" id="{00000000-0008-0000-01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122</xdr:row>
          <xdr:rowOff>38100</xdr:rowOff>
        </xdr:from>
        <xdr:to>
          <xdr:col>4</xdr:col>
          <xdr:colOff>333375</xdr:colOff>
          <xdr:row>122</xdr:row>
          <xdr:rowOff>257175</xdr:rowOff>
        </xdr:to>
        <xdr:sp macro="" textlink="">
          <xdr:nvSpPr>
            <xdr:cNvPr id="1254" name="オプション 230" hidden="1">
              <a:extLst>
                <a:ext uri="{63B3BB69-23CF-44E3-9099-C40C66FF867C}">
                  <a14:compatExt spid="_x0000_s1254"/>
                </a:ext>
                <a:ext uri="{FF2B5EF4-FFF2-40B4-BE49-F238E27FC236}">
                  <a16:creationId xmlns:a16="http://schemas.microsoft.com/office/drawing/2014/main" xmlns=""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www.ti-j.org/CPI2016_MapAndCountryResults_web.jp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3.xml"/><Relationship Id="rId21" Type="http://schemas.openxmlformats.org/officeDocument/2006/relationships/ctrlProp" Target="../ctrlProps/ctrlProp27.xml"/><Relationship Id="rId42" Type="http://schemas.openxmlformats.org/officeDocument/2006/relationships/ctrlProp" Target="../ctrlProps/ctrlProp48.xml"/><Relationship Id="rId63" Type="http://schemas.openxmlformats.org/officeDocument/2006/relationships/ctrlProp" Target="../ctrlProps/ctrlProp69.xml"/><Relationship Id="rId84" Type="http://schemas.openxmlformats.org/officeDocument/2006/relationships/ctrlProp" Target="../ctrlProps/ctrlProp90.xml"/><Relationship Id="rId16" Type="http://schemas.openxmlformats.org/officeDocument/2006/relationships/ctrlProp" Target="../ctrlProps/ctrlProp22.xml"/><Relationship Id="rId107" Type="http://schemas.openxmlformats.org/officeDocument/2006/relationships/ctrlProp" Target="../ctrlProps/ctrlProp113.xml"/><Relationship Id="rId11" Type="http://schemas.openxmlformats.org/officeDocument/2006/relationships/ctrlProp" Target="../ctrlProps/ctrlProp17.xml"/><Relationship Id="rId32" Type="http://schemas.openxmlformats.org/officeDocument/2006/relationships/ctrlProp" Target="../ctrlProps/ctrlProp38.xml"/><Relationship Id="rId37" Type="http://schemas.openxmlformats.org/officeDocument/2006/relationships/ctrlProp" Target="../ctrlProps/ctrlProp43.xml"/><Relationship Id="rId53" Type="http://schemas.openxmlformats.org/officeDocument/2006/relationships/ctrlProp" Target="../ctrlProps/ctrlProp59.xml"/><Relationship Id="rId58" Type="http://schemas.openxmlformats.org/officeDocument/2006/relationships/ctrlProp" Target="../ctrlProps/ctrlProp64.xml"/><Relationship Id="rId74" Type="http://schemas.openxmlformats.org/officeDocument/2006/relationships/ctrlProp" Target="../ctrlProps/ctrlProp80.xml"/><Relationship Id="rId79" Type="http://schemas.openxmlformats.org/officeDocument/2006/relationships/ctrlProp" Target="../ctrlProps/ctrlProp85.xml"/><Relationship Id="rId102" Type="http://schemas.openxmlformats.org/officeDocument/2006/relationships/ctrlProp" Target="../ctrlProps/ctrlProp108.xml"/><Relationship Id="rId123" Type="http://schemas.openxmlformats.org/officeDocument/2006/relationships/ctrlProp" Target="../ctrlProps/ctrlProp129.xml"/><Relationship Id="rId128" Type="http://schemas.openxmlformats.org/officeDocument/2006/relationships/ctrlProp" Target="../ctrlProps/ctrlProp134.xml"/><Relationship Id="rId5" Type="http://schemas.openxmlformats.org/officeDocument/2006/relationships/ctrlProp" Target="../ctrlProps/ctrlProp11.xml"/><Relationship Id="rId90" Type="http://schemas.openxmlformats.org/officeDocument/2006/relationships/ctrlProp" Target="../ctrlProps/ctrlProp96.xml"/><Relationship Id="rId95" Type="http://schemas.openxmlformats.org/officeDocument/2006/relationships/ctrlProp" Target="../ctrlProps/ctrlProp101.xml"/><Relationship Id="rId22" Type="http://schemas.openxmlformats.org/officeDocument/2006/relationships/ctrlProp" Target="../ctrlProps/ctrlProp28.xml"/><Relationship Id="rId27" Type="http://schemas.openxmlformats.org/officeDocument/2006/relationships/ctrlProp" Target="../ctrlProps/ctrlProp33.xml"/><Relationship Id="rId43" Type="http://schemas.openxmlformats.org/officeDocument/2006/relationships/ctrlProp" Target="../ctrlProps/ctrlProp49.xml"/><Relationship Id="rId48" Type="http://schemas.openxmlformats.org/officeDocument/2006/relationships/ctrlProp" Target="../ctrlProps/ctrlProp54.xml"/><Relationship Id="rId64" Type="http://schemas.openxmlformats.org/officeDocument/2006/relationships/ctrlProp" Target="../ctrlProps/ctrlProp70.xml"/><Relationship Id="rId69" Type="http://schemas.openxmlformats.org/officeDocument/2006/relationships/ctrlProp" Target="../ctrlProps/ctrlProp75.xml"/><Relationship Id="rId113" Type="http://schemas.openxmlformats.org/officeDocument/2006/relationships/ctrlProp" Target="../ctrlProps/ctrlProp119.xml"/><Relationship Id="rId118" Type="http://schemas.openxmlformats.org/officeDocument/2006/relationships/ctrlProp" Target="../ctrlProps/ctrlProp124.xml"/><Relationship Id="rId134" Type="http://schemas.openxmlformats.org/officeDocument/2006/relationships/ctrlProp" Target="../ctrlProps/ctrlProp140.xml"/><Relationship Id="rId80" Type="http://schemas.openxmlformats.org/officeDocument/2006/relationships/ctrlProp" Target="../ctrlProps/ctrlProp86.xml"/><Relationship Id="rId85" Type="http://schemas.openxmlformats.org/officeDocument/2006/relationships/ctrlProp" Target="../ctrlProps/ctrlProp91.xml"/><Relationship Id="rId12" Type="http://schemas.openxmlformats.org/officeDocument/2006/relationships/ctrlProp" Target="../ctrlProps/ctrlProp18.xml"/><Relationship Id="rId17" Type="http://schemas.openxmlformats.org/officeDocument/2006/relationships/ctrlProp" Target="../ctrlProps/ctrlProp23.xml"/><Relationship Id="rId33" Type="http://schemas.openxmlformats.org/officeDocument/2006/relationships/ctrlProp" Target="../ctrlProps/ctrlProp39.xml"/><Relationship Id="rId38" Type="http://schemas.openxmlformats.org/officeDocument/2006/relationships/ctrlProp" Target="../ctrlProps/ctrlProp44.xml"/><Relationship Id="rId59" Type="http://schemas.openxmlformats.org/officeDocument/2006/relationships/ctrlProp" Target="../ctrlProps/ctrlProp65.xml"/><Relationship Id="rId103" Type="http://schemas.openxmlformats.org/officeDocument/2006/relationships/ctrlProp" Target="../ctrlProps/ctrlProp109.xml"/><Relationship Id="rId108" Type="http://schemas.openxmlformats.org/officeDocument/2006/relationships/ctrlProp" Target="../ctrlProps/ctrlProp114.xml"/><Relationship Id="rId124" Type="http://schemas.openxmlformats.org/officeDocument/2006/relationships/ctrlProp" Target="../ctrlProps/ctrlProp130.xml"/><Relationship Id="rId129" Type="http://schemas.openxmlformats.org/officeDocument/2006/relationships/ctrlProp" Target="../ctrlProps/ctrlProp135.xml"/><Relationship Id="rId54" Type="http://schemas.openxmlformats.org/officeDocument/2006/relationships/ctrlProp" Target="../ctrlProps/ctrlProp60.xml"/><Relationship Id="rId70" Type="http://schemas.openxmlformats.org/officeDocument/2006/relationships/ctrlProp" Target="../ctrlProps/ctrlProp76.xml"/><Relationship Id="rId75" Type="http://schemas.openxmlformats.org/officeDocument/2006/relationships/ctrlProp" Target="../ctrlProps/ctrlProp81.xml"/><Relationship Id="rId91" Type="http://schemas.openxmlformats.org/officeDocument/2006/relationships/ctrlProp" Target="../ctrlProps/ctrlProp97.xml"/><Relationship Id="rId96"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23" Type="http://schemas.openxmlformats.org/officeDocument/2006/relationships/ctrlProp" Target="../ctrlProps/ctrlProp29.xml"/><Relationship Id="rId28" Type="http://schemas.openxmlformats.org/officeDocument/2006/relationships/ctrlProp" Target="../ctrlProps/ctrlProp34.xml"/><Relationship Id="rId49" Type="http://schemas.openxmlformats.org/officeDocument/2006/relationships/ctrlProp" Target="../ctrlProps/ctrlProp55.xml"/><Relationship Id="rId114" Type="http://schemas.openxmlformats.org/officeDocument/2006/relationships/ctrlProp" Target="../ctrlProps/ctrlProp120.xml"/><Relationship Id="rId119" Type="http://schemas.openxmlformats.org/officeDocument/2006/relationships/ctrlProp" Target="../ctrlProps/ctrlProp125.xml"/><Relationship Id="rId44" Type="http://schemas.openxmlformats.org/officeDocument/2006/relationships/ctrlProp" Target="../ctrlProps/ctrlProp50.xml"/><Relationship Id="rId60" Type="http://schemas.openxmlformats.org/officeDocument/2006/relationships/ctrlProp" Target="../ctrlProps/ctrlProp66.xml"/><Relationship Id="rId65" Type="http://schemas.openxmlformats.org/officeDocument/2006/relationships/ctrlProp" Target="../ctrlProps/ctrlProp71.xml"/><Relationship Id="rId81" Type="http://schemas.openxmlformats.org/officeDocument/2006/relationships/ctrlProp" Target="../ctrlProps/ctrlProp87.xml"/><Relationship Id="rId86" Type="http://schemas.openxmlformats.org/officeDocument/2006/relationships/ctrlProp" Target="../ctrlProps/ctrlProp92.xml"/><Relationship Id="rId130" Type="http://schemas.openxmlformats.org/officeDocument/2006/relationships/ctrlProp" Target="../ctrlProps/ctrlProp136.xml"/><Relationship Id="rId135" Type="http://schemas.openxmlformats.org/officeDocument/2006/relationships/ctrlProp" Target="../ctrlProps/ctrlProp141.xml"/><Relationship Id="rId13" Type="http://schemas.openxmlformats.org/officeDocument/2006/relationships/ctrlProp" Target="../ctrlProps/ctrlProp19.xml"/><Relationship Id="rId18" Type="http://schemas.openxmlformats.org/officeDocument/2006/relationships/ctrlProp" Target="../ctrlProps/ctrlProp24.xml"/><Relationship Id="rId39" Type="http://schemas.openxmlformats.org/officeDocument/2006/relationships/ctrlProp" Target="../ctrlProps/ctrlProp45.xml"/><Relationship Id="rId109" Type="http://schemas.openxmlformats.org/officeDocument/2006/relationships/ctrlProp" Target="../ctrlProps/ctrlProp115.xml"/><Relationship Id="rId34" Type="http://schemas.openxmlformats.org/officeDocument/2006/relationships/ctrlProp" Target="../ctrlProps/ctrlProp40.xml"/><Relationship Id="rId50" Type="http://schemas.openxmlformats.org/officeDocument/2006/relationships/ctrlProp" Target="../ctrlProps/ctrlProp56.xml"/><Relationship Id="rId55" Type="http://schemas.openxmlformats.org/officeDocument/2006/relationships/ctrlProp" Target="../ctrlProps/ctrlProp61.xml"/><Relationship Id="rId76" Type="http://schemas.openxmlformats.org/officeDocument/2006/relationships/ctrlProp" Target="../ctrlProps/ctrlProp82.xml"/><Relationship Id="rId97" Type="http://schemas.openxmlformats.org/officeDocument/2006/relationships/ctrlProp" Target="../ctrlProps/ctrlProp103.xml"/><Relationship Id="rId104" Type="http://schemas.openxmlformats.org/officeDocument/2006/relationships/ctrlProp" Target="../ctrlProps/ctrlProp110.xml"/><Relationship Id="rId120" Type="http://schemas.openxmlformats.org/officeDocument/2006/relationships/ctrlProp" Target="../ctrlProps/ctrlProp126.xml"/><Relationship Id="rId125" Type="http://schemas.openxmlformats.org/officeDocument/2006/relationships/ctrlProp" Target="../ctrlProps/ctrlProp131.xml"/><Relationship Id="rId7" Type="http://schemas.openxmlformats.org/officeDocument/2006/relationships/ctrlProp" Target="../ctrlProps/ctrlProp13.xml"/><Relationship Id="rId71" Type="http://schemas.openxmlformats.org/officeDocument/2006/relationships/ctrlProp" Target="../ctrlProps/ctrlProp77.xml"/><Relationship Id="rId92" Type="http://schemas.openxmlformats.org/officeDocument/2006/relationships/ctrlProp" Target="../ctrlProps/ctrlProp98.xml"/><Relationship Id="rId2" Type="http://schemas.openxmlformats.org/officeDocument/2006/relationships/drawing" Target="../drawings/drawing2.xml"/><Relationship Id="rId29" Type="http://schemas.openxmlformats.org/officeDocument/2006/relationships/ctrlProp" Target="../ctrlProps/ctrlProp35.xml"/><Relationship Id="rId24" Type="http://schemas.openxmlformats.org/officeDocument/2006/relationships/ctrlProp" Target="../ctrlProps/ctrlProp30.xml"/><Relationship Id="rId40" Type="http://schemas.openxmlformats.org/officeDocument/2006/relationships/ctrlProp" Target="../ctrlProps/ctrlProp46.xml"/><Relationship Id="rId45" Type="http://schemas.openxmlformats.org/officeDocument/2006/relationships/ctrlProp" Target="../ctrlProps/ctrlProp51.xml"/><Relationship Id="rId66" Type="http://schemas.openxmlformats.org/officeDocument/2006/relationships/ctrlProp" Target="../ctrlProps/ctrlProp72.xml"/><Relationship Id="rId87" Type="http://schemas.openxmlformats.org/officeDocument/2006/relationships/ctrlProp" Target="../ctrlProps/ctrlProp93.xml"/><Relationship Id="rId110" Type="http://schemas.openxmlformats.org/officeDocument/2006/relationships/ctrlProp" Target="../ctrlProps/ctrlProp116.xml"/><Relationship Id="rId115" Type="http://schemas.openxmlformats.org/officeDocument/2006/relationships/ctrlProp" Target="../ctrlProps/ctrlProp121.xml"/><Relationship Id="rId131" Type="http://schemas.openxmlformats.org/officeDocument/2006/relationships/ctrlProp" Target="../ctrlProps/ctrlProp137.xml"/><Relationship Id="rId136" Type="http://schemas.openxmlformats.org/officeDocument/2006/relationships/ctrlProp" Target="../ctrlProps/ctrlProp142.xml"/><Relationship Id="rId61" Type="http://schemas.openxmlformats.org/officeDocument/2006/relationships/ctrlProp" Target="../ctrlProps/ctrlProp67.xml"/><Relationship Id="rId82" Type="http://schemas.openxmlformats.org/officeDocument/2006/relationships/ctrlProp" Target="../ctrlProps/ctrlProp88.xml"/><Relationship Id="rId19" Type="http://schemas.openxmlformats.org/officeDocument/2006/relationships/ctrlProp" Target="../ctrlProps/ctrlProp25.xml"/><Relationship Id="rId14" Type="http://schemas.openxmlformats.org/officeDocument/2006/relationships/ctrlProp" Target="../ctrlProps/ctrlProp20.xml"/><Relationship Id="rId30" Type="http://schemas.openxmlformats.org/officeDocument/2006/relationships/ctrlProp" Target="../ctrlProps/ctrlProp36.xml"/><Relationship Id="rId35" Type="http://schemas.openxmlformats.org/officeDocument/2006/relationships/ctrlProp" Target="../ctrlProps/ctrlProp41.xml"/><Relationship Id="rId56" Type="http://schemas.openxmlformats.org/officeDocument/2006/relationships/ctrlProp" Target="../ctrlProps/ctrlProp62.xml"/><Relationship Id="rId77" Type="http://schemas.openxmlformats.org/officeDocument/2006/relationships/ctrlProp" Target="../ctrlProps/ctrlProp83.xml"/><Relationship Id="rId100" Type="http://schemas.openxmlformats.org/officeDocument/2006/relationships/ctrlProp" Target="../ctrlProps/ctrlProp106.xml"/><Relationship Id="rId105" Type="http://schemas.openxmlformats.org/officeDocument/2006/relationships/ctrlProp" Target="../ctrlProps/ctrlProp111.xml"/><Relationship Id="rId126" Type="http://schemas.openxmlformats.org/officeDocument/2006/relationships/ctrlProp" Target="../ctrlProps/ctrlProp132.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93" Type="http://schemas.openxmlformats.org/officeDocument/2006/relationships/ctrlProp" Target="../ctrlProps/ctrlProp99.xml"/><Relationship Id="rId98" Type="http://schemas.openxmlformats.org/officeDocument/2006/relationships/ctrlProp" Target="../ctrlProps/ctrlProp104.xml"/><Relationship Id="rId121" Type="http://schemas.openxmlformats.org/officeDocument/2006/relationships/ctrlProp" Target="../ctrlProps/ctrlProp127.xml"/><Relationship Id="rId3" Type="http://schemas.openxmlformats.org/officeDocument/2006/relationships/vmlDrawing" Target="../drawings/vmlDrawing2.vml"/><Relationship Id="rId25" Type="http://schemas.openxmlformats.org/officeDocument/2006/relationships/ctrlProp" Target="../ctrlProps/ctrlProp31.xml"/><Relationship Id="rId46" Type="http://schemas.openxmlformats.org/officeDocument/2006/relationships/ctrlProp" Target="../ctrlProps/ctrlProp52.xml"/><Relationship Id="rId67" Type="http://schemas.openxmlformats.org/officeDocument/2006/relationships/ctrlProp" Target="../ctrlProps/ctrlProp73.xml"/><Relationship Id="rId116" Type="http://schemas.openxmlformats.org/officeDocument/2006/relationships/ctrlProp" Target="../ctrlProps/ctrlProp122.xml"/><Relationship Id="rId20" Type="http://schemas.openxmlformats.org/officeDocument/2006/relationships/ctrlProp" Target="../ctrlProps/ctrlProp26.xml"/><Relationship Id="rId41" Type="http://schemas.openxmlformats.org/officeDocument/2006/relationships/ctrlProp" Target="../ctrlProps/ctrlProp47.xml"/><Relationship Id="rId62" Type="http://schemas.openxmlformats.org/officeDocument/2006/relationships/ctrlProp" Target="../ctrlProps/ctrlProp68.xml"/><Relationship Id="rId83" Type="http://schemas.openxmlformats.org/officeDocument/2006/relationships/ctrlProp" Target="../ctrlProps/ctrlProp89.xml"/><Relationship Id="rId88" Type="http://schemas.openxmlformats.org/officeDocument/2006/relationships/ctrlProp" Target="../ctrlProps/ctrlProp94.xml"/><Relationship Id="rId111" Type="http://schemas.openxmlformats.org/officeDocument/2006/relationships/ctrlProp" Target="../ctrlProps/ctrlProp117.xml"/><Relationship Id="rId132" Type="http://schemas.openxmlformats.org/officeDocument/2006/relationships/ctrlProp" Target="../ctrlProps/ctrlProp138.xml"/><Relationship Id="rId15" Type="http://schemas.openxmlformats.org/officeDocument/2006/relationships/ctrlProp" Target="../ctrlProps/ctrlProp21.xml"/><Relationship Id="rId36" Type="http://schemas.openxmlformats.org/officeDocument/2006/relationships/ctrlProp" Target="../ctrlProps/ctrlProp42.xml"/><Relationship Id="rId57" Type="http://schemas.openxmlformats.org/officeDocument/2006/relationships/ctrlProp" Target="../ctrlProps/ctrlProp63.xml"/><Relationship Id="rId106" Type="http://schemas.openxmlformats.org/officeDocument/2006/relationships/ctrlProp" Target="../ctrlProps/ctrlProp112.xml"/><Relationship Id="rId127" Type="http://schemas.openxmlformats.org/officeDocument/2006/relationships/ctrlProp" Target="../ctrlProps/ctrlProp133.xml"/><Relationship Id="rId10" Type="http://schemas.openxmlformats.org/officeDocument/2006/relationships/ctrlProp" Target="../ctrlProps/ctrlProp16.xml"/><Relationship Id="rId31" Type="http://schemas.openxmlformats.org/officeDocument/2006/relationships/ctrlProp" Target="../ctrlProps/ctrlProp37.xml"/><Relationship Id="rId52" Type="http://schemas.openxmlformats.org/officeDocument/2006/relationships/ctrlProp" Target="../ctrlProps/ctrlProp58.xml"/><Relationship Id="rId73" Type="http://schemas.openxmlformats.org/officeDocument/2006/relationships/ctrlProp" Target="../ctrlProps/ctrlProp79.xml"/><Relationship Id="rId78" Type="http://schemas.openxmlformats.org/officeDocument/2006/relationships/ctrlProp" Target="../ctrlProps/ctrlProp84.xml"/><Relationship Id="rId94" Type="http://schemas.openxmlformats.org/officeDocument/2006/relationships/ctrlProp" Target="../ctrlProps/ctrlProp100.xml"/><Relationship Id="rId99" Type="http://schemas.openxmlformats.org/officeDocument/2006/relationships/ctrlProp" Target="../ctrlProps/ctrlProp105.xml"/><Relationship Id="rId101" Type="http://schemas.openxmlformats.org/officeDocument/2006/relationships/ctrlProp" Target="../ctrlProps/ctrlProp107.xml"/><Relationship Id="rId122" Type="http://schemas.openxmlformats.org/officeDocument/2006/relationships/ctrlProp" Target="../ctrlProps/ctrlProp128.xml"/><Relationship Id="rId4" Type="http://schemas.openxmlformats.org/officeDocument/2006/relationships/ctrlProp" Target="../ctrlProps/ctrlProp10.xml"/><Relationship Id="rId9" Type="http://schemas.openxmlformats.org/officeDocument/2006/relationships/ctrlProp" Target="../ctrlProps/ctrlProp15.xml"/><Relationship Id="rId26" Type="http://schemas.openxmlformats.org/officeDocument/2006/relationships/ctrlProp" Target="../ctrlProps/ctrlProp32.xml"/><Relationship Id="rId47" Type="http://schemas.openxmlformats.org/officeDocument/2006/relationships/ctrlProp" Target="../ctrlProps/ctrlProp53.xml"/><Relationship Id="rId68" Type="http://schemas.openxmlformats.org/officeDocument/2006/relationships/ctrlProp" Target="../ctrlProps/ctrlProp74.xml"/><Relationship Id="rId89" Type="http://schemas.openxmlformats.org/officeDocument/2006/relationships/ctrlProp" Target="../ctrlProps/ctrlProp95.xml"/><Relationship Id="rId112" Type="http://schemas.openxmlformats.org/officeDocument/2006/relationships/ctrlProp" Target="../ctrlProps/ctrlProp118.xml"/><Relationship Id="rId133" Type="http://schemas.openxmlformats.org/officeDocument/2006/relationships/ctrlProp" Target="../ctrlProps/ctrlProp1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H16"/>
  <sheetViews>
    <sheetView tabSelected="1" zoomScaleNormal="100" workbookViewId="0">
      <selection activeCell="B15" sqref="B15"/>
    </sheetView>
  </sheetViews>
  <sheetFormatPr defaultColWidth="0" defaultRowHeight="13.5" zeroHeight="1"/>
  <cols>
    <col min="1" max="1" width="6" customWidth="1"/>
    <col min="2" max="2" width="128.875" bestFit="1" customWidth="1"/>
    <col min="3" max="3" width="7.25" customWidth="1"/>
    <col min="4" max="4" width="8.625" customWidth="1"/>
    <col min="5" max="5" width="8.625" style="6" hidden="1" customWidth="1"/>
    <col min="6" max="6" width="16.375" customWidth="1"/>
    <col min="7" max="8" width="8.625" customWidth="1"/>
    <col min="9" max="16384" width="8.625" hidden="1"/>
  </cols>
  <sheetData>
    <row r="1" spans="1:7" s="4" customFormat="1" ht="21" thickBot="1">
      <c r="A1" s="49" t="s">
        <v>94</v>
      </c>
      <c r="B1" s="50"/>
      <c r="C1" s="51"/>
      <c r="D1" s="52" t="s">
        <v>95</v>
      </c>
      <c r="E1" s="53"/>
      <c r="F1" s="54" t="str">
        <f>IF(E4+E8+E11=3,"High",IF(E4+E8+E11=4,"High",IF(E4+E8+E11=6,"Low","Moderate")))</f>
        <v>Low</v>
      </c>
      <c r="G1" s="60"/>
    </row>
    <row r="2" spans="1:7" ht="14.25">
      <c r="A2" s="11"/>
      <c r="B2" s="11"/>
      <c r="C2" s="11"/>
      <c r="D2" s="11"/>
      <c r="E2" s="61"/>
      <c r="F2" s="11"/>
      <c r="G2" s="11"/>
    </row>
    <row r="3" spans="1:7" ht="15">
      <c r="A3" s="80" t="s">
        <v>99</v>
      </c>
      <c r="B3" s="80"/>
      <c r="C3" s="80" t="s">
        <v>100</v>
      </c>
      <c r="D3" s="80"/>
      <c r="E3" s="58"/>
      <c r="F3" s="59" t="s">
        <v>101</v>
      </c>
      <c r="G3" s="11"/>
    </row>
    <row r="4" spans="1:7" ht="18.75" customHeight="1">
      <c r="A4" s="81">
        <v>1</v>
      </c>
      <c r="B4" s="83" t="s">
        <v>112</v>
      </c>
      <c r="C4" s="62"/>
      <c r="D4" s="55" t="s">
        <v>96</v>
      </c>
      <c r="E4" s="85">
        <v>2</v>
      </c>
      <c r="F4" s="81" t="str">
        <f>IF(E4=1,"High",IF(E4=2,"Low"," "))</f>
        <v>Low</v>
      </c>
      <c r="G4" s="11"/>
    </row>
    <row r="5" spans="1:7" ht="14.25">
      <c r="A5" s="82"/>
      <c r="B5" s="84"/>
      <c r="C5" s="63"/>
      <c r="D5" s="56" t="s">
        <v>97</v>
      </c>
      <c r="E5" s="86"/>
      <c r="F5" s="82"/>
      <c r="G5" s="11"/>
    </row>
    <row r="6" spans="1:7" ht="14.25">
      <c r="A6" s="11"/>
      <c r="B6" s="64" t="s">
        <v>114</v>
      </c>
      <c r="C6" s="11"/>
      <c r="D6" s="11"/>
      <c r="E6" s="61"/>
      <c r="F6" s="11"/>
      <c r="G6" s="11"/>
    </row>
    <row r="7" spans="1:7" ht="14.25">
      <c r="A7" s="11"/>
      <c r="B7" s="11"/>
      <c r="C7" s="11"/>
      <c r="D7" s="11"/>
      <c r="E7" s="61"/>
      <c r="F7" s="11"/>
      <c r="G7" s="11"/>
    </row>
    <row r="8" spans="1:7" ht="14.25">
      <c r="A8" s="81">
        <v>2</v>
      </c>
      <c r="B8" s="57" t="s">
        <v>98</v>
      </c>
      <c r="C8" s="62"/>
      <c r="D8" s="55" t="s">
        <v>96</v>
      </c>
      <c r="E8" s="85">
        <v>2</v>
      </c>
      <c r="F8" s="81" t="str">
        <f>IF(E8=1,"High",IF(E8=2,"Low"," "))</f>
        <v>Low</v>
      </c>
      <c r="G8" s="11"/>
    </row>
    <row r="9" spans="1:7" ht="14.25">
      <c r="A9" s="82"/>
      <c r="B9" s="79" t="s">
        <v>213</v>
      </c>
      <c r="C9" s="63"/>
      <c r="D9" s="56" t="s">
        <v>97</v>
      </c>
      <c r="E9" s="86"/>
      <c r="F9" s="82"/>
      <c r="G9" s="11"/>
    </row>
    <row r="10" spans="1:7" ht="14.25">
      <c r="A10" s="11"/>
      <c r="B10" s="11"/>
      <c r="C10" s="11"/>
      <c r="D10" s="11"/>
      <c r="E10" s="61"/>
      <c r="F10" s="11"/>
      <c r="G10" s="11"/>
    </row>
    <row r="11" spans="1:7" ht="14.25">
      <c r="A11" s="81">
        <v>3</v>
      </c>
      <c r="B11" s="87" t="s">
        <v>214</v>
      </c>
      <c r="C11" s="62"/>
      <c r="D11" s="55" t="s">
        <v>96</v>
      </c>
      <c r="E11" s="85">
        <v>2</v>
      </c>
      <c r="F11" s="81" t="str">
        <f>IF(E11=1,"High",IF(E11=2,"Low"," "))</f>
        <v>Low</v>
      </c>
      <c r="G11" s="11"/>
    </row>
    <row r="12" spans="1:7" ht="14.25">
      <c r="A12" s="82"/>
      <c r="B12" s="88"/>
      <c r="C12" s="63"/>
      <c r="D12" s="56" t="s">
        <v>97</v>
      </c>
      <c r="E12" s="86"/>
      <c r="F12" s="82"/>
      <c r="G12" s="11"/>
    </row>
    <row r="13" spans="1:7" ht="14.25">
      <c r="A13" s="11"/>
      <c r="B13" s="11"/>
      <c r="C13" s="11"/>
      <c r="D13" s="11"/>
      <c r="E13" s="61"/>
      <c r="F13" s="11"/>
      <c r="G13" s="11"/>
    </row>
    <row r="14" spans="1:7" ht="20.25">
      <c r="A14" s="125"/>
    </row>
    <row r="15" spans="1:7"/>
    <row r="16" spans="1:7"/>
  </sheetData>
  <mergeCells count="13">
    <mergeCell ref="E8:E9"/>
    <mergeCell ref="F8:F9"/>
    <mergeCell ref="A8:A9"/>
    <mergeCell ref="A11:A12"/>
    <mergeCell ref="E11:E12"/>
    <mergeCell ref="F11:F12"/>
    <mergeCell ref="B11:B12"/>
    <mergeCell ref="A3:B3"/>
    <mergeCell ref="A4:A5"/>
    <mergeCell ref="B4:B5"/>
    <mergeCell ref="C3:D3"/>
    <mergeCell ref="F4:F5"/>
    <mergeCell ref="E4:E5"/>
  </mergeCells>
  <phoneticPr fontId="1"/>
  <hyperlinks>
    <hyperlink ref="B6" r:id="rId1" display="（参考リンク）2016年CPI一覧表"/>
  </hyperlinks>
  <pageMargins left="0.47" right="0.44" top="0.75" bottom="0.75" header="0.3" footer="0.3"/>
  <pageSetup paperSize="9" scale="79" fitToHeight="0" orientation="landscape" r:id="rId2"/>
  <headerFooter>
    <oddHeader>&amp;L&amp;F/&amp;A</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4" r:id="rId5" name="Option Button 168">
              <controlPr locked="0" defaultSize="0" autoFill="0" autoLine="0" autoPict="0">
                <anchor moveWithCells="1">
                  <from>
                    <xdr:col>2</xdr:col>
                    <xdr:colOff>9525</xdr:colOff>
                    <xdr:row>3</xdr:row>
                    <xdr:rowOff>28575</xdr:rowOff>
                  </from>
                  <to>
                    <xdr:col>2</xdr:col>
                    <xdr:colOff>295275</xdr:colOff>
                    <xdr:row>3</xdr:row>
                    <xdr:rowOff>209550</xdr:rowOff>
                  </to>
                </anchor>
              </controlPr>
            </control>
          </mc:Choice>
        </mc:AlternateContent>
        <mc:AlternateContent xmlns:mc="http://schemas.openxmlformats.org/markup-compatibility/2006">
          <mc:Choice Requires="x14">
            <control shapeId="3076" r:id="rId6" name="Option Button 168">
              <controlPr locked="0" defaultSize="0" autoFill="0" autoLine="0" autoPict="0">
                <anchor moveWithCells="1">
                  <from>
                    <xdr:col>2</xdr:col>
                    <xdr:colOff>9525</xdr:colOff>
                    <xdr:row>4</xdr:row>
                    <xdr:rowOff>28575</xdr:rowOff>
                  </from>
                  <to>
                    <xdr:col>2</xdr:col>
                    <xdr:colOff>295275</xdr:colOff>
                    <xdr:row>5</xdr:row>
                    <xdr:rowOff>0</xdr:rowOff>
                  </to>
                </anchor>
              </controlPr>
            </control>
          </mc:Choice>
        </mc:AlternateContent>
        <mc:AlternateContent xmlns:mc="http://schemas.openxmlformats.org/markup-compatibility/2006">
          <mc:Choice Requires="x14">
            <control shapeId="3084" r:id="rId7" name="Option Button 141">
              <controlPr defaultSize="0" autoFill="0" autoLine="0" autoPict="0">
                <anchor moveWithCells="1">
                  <from>
                    <xdr:col>2</xdr:col>
                    <xdr:colOff>28575</xdr:colOff>
                    <xdr:row>7</xdr:row>
                    <xdr:rowOff>66675</xdr:rowOff>
                  </from>
                  <to>
                    <xdr:col>2</xdr:col>
                    <xdr:colOff>314325</xdr:colOff>
                    <xdr:row>8</xdr:row>
                    <xdr:rowOff>9525</xdr:rowOff>
                  </to>
                </anchor>
              </controlPr>
            </control>
          </mc:Choice>
        </mc:AlternateContent>
        <mc:AlternateContent xmlns:mc="http://schemas.openxmlformats.org/markup-compatibility/2006">
          <mc:Choice Requires="x14">
            <control shapeId="3085" r:id="rId8" name="Option Button 141">
              <controlPr defaultSize="0" autoFill="0" autoLine="0" autoPict="0">
                <anchor moveWithCells="1">
                  <from>
                    <xdr:col>2</xdr:col>
                    <xdr:colOff>28575</xdr:colOff>
                    <xdr:row>8</xdr:row>
                    <xdr:rowOff>66675</xdr:rowOff>
                  </from>
                  <to>
                    <xdr:col>2</xdr:col>
                    <xdr:colOff>314325</xdr:colOff>
                    <xdr:row>9</xdr:row>
                    <xdr:rowOff>9525</xdr:rowOff>
                  </to>
                </anchor>
              </controlPr>
            </control>
          </mc:Choice>
        </mc:AlternateContent>
        <mc:AlternateContent xmlns:mc="http://schemas.openxmlformats.org/markup-compatibility/2006">
          <mc:Choice Requires="x14">
            <control shapeId="3086" r:id="rId9" name="Option Button 141">
              <controlPr defaultSize="0" autoFill="0" autoLine="0" autoPict="0">
                <anchor moveWithCells="1">
                  <from>
                    <xdr:col>2</xdr:col>
                    <xdr:colOff>28575</xdr:colOff>
                    <xdr:row>10</xdr:row>
                    <xdr:rowOff>66675</xdr:rowOff>
                  </from>
                  <to>
                    <xdr:col>2</xdr:col>
                    <xdr:colOff>314325</xdr:colOff>
                    <xdr:row>11</xdr:row>
                    <xdr:rowOff>9525</xdr:rowOff>
                  </to>
                </anchor>
              </controlPr>
            </control>
          </mc:Choice>
        </mc:AlternateContent>
        <mc:AlternateContent xmlns:mc="http://schemas.openxmlformats.org/markup-compatibility/2006">
          <mc:Choice Requires="x14">
            <control shapeId="3087" r:id="rId10" name="Option Button 15">
              <controlPr defaultSize="0" autoFill="0" autoLine="0" autoPict="0">
                <anchor moveWithCells="1">
                  <from>
                    <xdr:col>2</xdr:col>
                    <xdr:colOff>28575</xdr:colOff>
                    <xdr:row>11</xdr:row>
                    <xdr:rowOff>66675</xdr:rowOff>
                  </from>
                  <to>
                    <xdr:col>2</xdr:col>
                    <xdr:colOff>314325</xdr:colOff>
                    <xdr:row>12</xdr:row>
                    <xdr:rowOff>9525</xdr:rowOff>
                  </to>
                </anchor>
              </controlPr>
            </control>
          </mc:Choice>
        </mc:AlternateContent>
        <mc:AlternateContent xmlns:mc="http://schemas.openxmlformats.org/markup-compatibility/2006">
          <mc:Choice Requires="x14">
            <control shapeId="3088" r:id="rId11" name="グループ 16">
              <controlPr defaultSize="0" autoFill="0" autoPict="0">
                <anchor moveWithCells="1">
                  <from>
                    <xdr:col>1</xdr:col>
                    <xdr:colOff>7972425</xdr:colOff>
                    <xdr:row>2</xdr:row>
                    <xdr:rowOff>123825</xdr:rowOff>
                  </from>
                  <to>
                    <xdr:col>1</xdr:col>
                    <xdr:colOff>9467850</xdr:colOff>
                    <xdr:row>5</xdr:row>
                    <xdr:rowOff>95250</xdr:rowOff>
                  </to>
                </anchor>
              </controlPr>
            </control>
          </mc:Choice>
        </mc:AlternateContent>
        <mc:AlternateContent xmlns:mc="http://schemas.openxmlformats.org/markup-compatibility/2006">
          <mc:Choice Requires="x14">
            <control shapeId="3089" r:id="rId12" name="グループ 17">
              <controlPr defaultSize="0" autoFill="0" autoPict="0">
                <anchor moveWithCells="1">
                  <from>
                    <xdr:col>1</xdr:col>
                    <xdr:colOff>7953375</xdr:colOff>
                    <xdr:row>6</xdr:row>
                    <xdr:rowOff>152400</xdr:rowOff>
                  </from>
                  <to>
                    <xdr:col>3</xdr:col>
                    <xdr:colOff>114300</xdr:colOff>
                    <xdr:row>9</xdr:row>
                    <xdr:rowOff>123825</xdr:rowOff>
                  </to>
                </anchor>
              </controlPr>
            </control>
          </mc:Choice>
        </mc:AlternateContent>
        <mc:AlternateContent xmlns:mc="http://schemas.openxmlformats.org/markup-compatibility/2006">
          <mc:Choice Requires="x14">
            <control shapeId="3090" r:id="rId13" name="グループ 18">
              <controlPr defaultSize="0" autoFill="0" autoPict="0">
                <anchor moveWithCells="1">
                  <from>
                    <xdr:col>1</xdr:col>
                    <xdr:colOff>7962900</xdr:colOff>
                    <xdr:row>9</xdr:row>
                    <xdr:rowOff>180975</xdr:rowOff>
                  </from>
                  <to>
                    <xdr:col>3</xdr:col>
                    <xdr:colOff>104775</xdr:colOff>
                    <xdr:row>12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outlinePr summaryBelow="0"/>
    <pageSetUpPr fitToPage="1"/>
  </sheetPr>
  <dimension ref="A1:I124"/>
  <sheetViews>
    <sheetView topLeftCell="C1" zoomScale="60" zoomScaleNormal="60" zoomScaleSheetLayoutView="80" workbookViewId="0">
      <pane ySplit="2" topLeftCell="A33" activePane="bottomLeft" state="frozen"/>
      <selection activeCell="C8" sqref="C8"/>
      <selection pane="bottomLeft" activeCell="C37" sqref="C37"/>
    </sheetView>
  </sheetViews>
  <sheetFormatPr defaultColWidth="0" defaultRowHeight="17.25" zeroHeight="1"/>
  <cols>
    <col min="1" max="1" width="2.75" style="2" customWidth="1"/>
    <col min="2" max="2" width="5.5" style="3" bestFit="1" customWidth="1"/>
    <col min="3" max="3" width="64.375" style="1" customWidth="1"/>
    <col min="4" max="4" width="7.625" style="1" customWidth="1"/>
    <col min="5" max="5" width="16.25" style="1" customWidth="1"/>
    <col min="6" max="6" width="72.5" style="1" customWidth="1"/>
    <col min="7" max="7" width="10.125" style="7" hidden="1" customWidth="1"/>
    <col min="8" max="8" width="18.375" style="5" customWidth="1"/>
    <col min="9" max="9" width="94.125" style="1" customWidth="1"/>
    <col min="10" max="16384" width="8.5" style="1" hidden="1"/>
  </cols>
  <sheetData>
    <row r="1" spans="1:9" s="60" customFormat="1" ht="21" thickBot="1">
      <c r="A1" s="49" t="s">
        <v>102</v>
      </c>
      <c r="B1" s="50"/>
      <c r="C1" s="51"/>
      <c r="D1" s="51"/>
      <c r="E1" s="51"/>
      <c r="F1" s="52" t="s">
        <v>69</v>
      </c>
      <c r="G1" s="65"/>
      <c r="H1" s="66">
        <f>H6+H22+H38+H56+H74+H91+H108</f>
        <v>0</v>
      </c>
      <c r="I1" s="67" t="s">
        <v>10</v>
      </c>
    </row>
    <row r="2" spans="1:9" s="11" customFormat="1" ht="25.5" customHeight="1" thickBot="1">
      <c r="A2" s="68"/>
      <c r="B2" s="69"/>
      <c r="C2" s="67"/>
      <c r="D2" s="70"/>
      <c r="E2" s="70"/>
      <c r="F2" s="52" t="s">
        <v>70</v>
      </c>
      <c r="G2" s="65"/>
      <c r="H2" s="71">
        <f>H1/7</f>
        <v>0</v>
      </c>
      <c r="I2" s="67" t="s">
        <v>113</v>
      </c>
    </row>
    <row r="3" spans="1:9" ht="6" customHeight="1">
      <c r="A3" s="8"/>
      <c r="B3" s="9"/>
      <c r="C3" s="10"/>
      <c r="D3" s="11"/>
      <c r="E3" s="11"/>
      <c r="F3" s="11"/>
      <c r="G3" s="12"/>
      <c r="H3" s="13"/>
      <c r="I3" s="11"/>
    </row>
    <row r="4" spans="1:9" ht="42.6" customHeight="1">
      <c r="A4" s="120" t="s">
        <v>103</v>
      </c>
      <c r="B4" s="120"/>
      <c r="C4" s="120"/>
      <c r="D4" s="120"/>
      <c r="E4" s="120"/>
      <c r="F4" s="120"/>
      <c r="G4" s="120"/>
      <c r="H4" s="120"/>
      <c r="I4" s="121"/>
    </row>
    <row r="5" spans="1:9" ht="9.9499999999999993" customHeight="1">
      <c r="A5" s="8"/>
      <c r="B5" s="9"/>
      <c r="C5" s="10"/>
      <c r="D5" s="11"/>
      <c r="E5" s="11"/>
      <c r="F5" s="11"/>
      <c r="G5" s="12"/>
      <c r="H5" s="13" t="s">
        <v>42</v>
      </c>
      <c r="I5" s="11"/>
    </row>
    <row r="6" spans="1:9" ht="18">
      <c r="A6" s="78" t="s">
        <v>115</v>
      </c>
      <c r="B6" s="15"/>
      <c r="C6" s="16"/>
      <c r="D6" s="16"/>
      <c r="E6" s="16"/>
      <c r="F6" s="17" t="s">
        <v>71</v>
      </c>
      <c r="G6" s="18"/>
      <c r="H6" s="19">
        <f>SUM(H8:H20)</f>
        <v>0</v>
      </c>
      <c r="I6" s="20" t="s">
        <v>7</v>
      </c>
    </row>
    <row r="7" spans="1:9" ht="18">
      <c r="A7" s="21"/>
      <c r="B7" s="96" t="s">
        <v>65</v>
      </c>
      <c r="C7" s="96"/>
      <c r="D7" s="96" t="s">
        <v>66</v>
      </c>
      <c r="E7" s="96"/>
      <c r="F7" s="96"/>
      <c r="G7" s="22" t="s">
        <v>74</v>
      </c>
      <c r="H7" s="23" t="s">
        <v>75</v>
      </c>
      <c r="I7" s="24" t="s">
        <v>81</v>
      </c>
    </row>
    <row r="8" spans="1:9" ht="18">
      <c r="A8" s="21"/>
      <c r="B8" s="98" t="s">
        <v>1</v>
      </c>
      <c r="C8" s="124" t="s">
        <v>93</v>
      </c>
      <c r="D8" s="25"/>
      <c r="E8" s="26" t="s">
        <v>43</v>
      </c>
      <c r="F8" s="27" t="s">
        <v>49</v>
      </c>
      <c r="G8" s="90">
        <v>3</v>
      </c>
      <c r="H8" s="116">
        <f>IF(G8=1,20,IF(G8=2,10, IF(G8=3,0," ")))</f>
        <v>0</v>
      </c>
      <c r="I8" s="122"/>
    </row>
    <row r="9" spans="1:9" ht="32.1" customHeight="1">
      <c r="A9" s="21"/>
      <c r="B9" s="98"/>
      <c r="C9" s="119"/>
      <c r="D9" s="25"/>
      <c r="E9" s="26" t="s">
        <v>44</v>
      </c>
      <c r="F9" s="47" t="s">
        <v>89</v>
      </c>
      <c r="G9" s="90"/>
      <c r="H9" s="117"/>
      <c r="I9" s="122"/>
    </row>
    <row r="10" spans="1:9" ht="18">
      <c r="A10" s="21"/>
      <c r="B10" s="99"/>
      <c r="C10" s="84"/>
      <c r="D10" s="28"/>
      <c r="E10" s="29" t="s">
        <v>47</v>
      </c>
      <c r="F10" s="30" t="s">
        <v>50</v>
      </c>
      <c r="G10" s="91"/>
      <c r="H10" s="118"/>
      <c r="I10" s="122"/>
    </row>
    <row r="11" spans="1:9" ht="18.75" customHeight="1">
      <c r="A11" s="21"/>
      <c r="B11" s="97" t="s">
        <v>2</v>
      </c>
      <c r="C11" s="103" t="s">
        <v>173</v>
      </c>
      <c r="D11" s="31"/>
      <c r="E11" s="32" t="s">
        <v>43</v>
      </c>
      <c r="F11" s="33" t="s">
        <v>51</v>
      </c>
      <c r="G11" s="113">
        <v>3</v>
      </c>
      <c r="H11" s="116">
        <f>IF(G11=1,20,IF(G11=2,10, IF(G11=3,0," ")))</f>
        <v>0</v>
      </c>
      <c r="I11" s="122"/>
    </row>
    <row r="12" spans="1:9" ht="18">
      <c r="A12" s="21"/>
      <c r="B12" s="98"/>
      <c r="C12" s="104"/>
      <c r="D12" s="25"/>
      <c r="E12" s="26" t="s">
        <v>44</v>
      </c>
      <c r="F12" s="27" t="s">
        <v>52</v>
      </c>
      <c r="G12" s="90"/>
      <c r="H12" s="117"/>
      <c r="I12" s="122"/>
    </row>
    <row r="13" spans="1:9" ht="18">
      <c r="A13" s="21"/>
      <c r="B13" s="99"/>
      <c r="C13" s="105"/>
      <c r="D13" s="28"/>
      <c r="E13" s="29" t="s">
        <v>47</v>
      </c>
      <c r="F13" s="30" t="s">
        <v>53</v>
      </c>
      <c r="G13" s="91"/>
      <c r="H13" s="118"/>
      <c r="I13" s="122"/>
    </row>
    <row r="14" spans="1:9" ht="24.95" customHeight="1">
      <c r="A14" s="21"/>
      <c r="B14" s="97" t="s">
        <v>3</v>
      </c>
      <c r="C14" s="103" t="s">
        <v>174</v>
      </c>
      <c r="D14" s="31"/>
      <c r="E14" s="43" t="s">
        <v>43</v>
      </c>
      <c r="F14" s="33" t="s">
        <v>54</v>
      </c>
      <c r="G14" s="123">
        <v>2</v>
      </c>
      <c r="H14" s="115">
        <f>IF(G14=1,20, IF(G14=2,0," "))</f>
        <v>0</v>
      </c>
      <c r="I14" s="122"/>
    </row>
    <row r="15" spans="1:9" ht="24.95" customHeight="1">
      <c r="A15" s="21"/>
      <c r="B15" s="99"/>
      <c r="C15" s="105"/>
      <c r="D15" s="28"/>
      <c r="E15" s="29" t="s">
        <v>47</v>
      </c>
      <c r="F15" s="30" t="s">
        <v>55</v>
      </c>
      <c r="G15" s="123"/>
      <c r="H15" s="115"/>
      <c r="I15" s="122"/>
    </row>
    <row r="16" spans="1:9" ht="24.95" customHeight="1">
      <c r="A16" s="21"/>
      <c r="B16" s="97" t="s">
        <v>4</v>
      </c>
      <c r="C16" s="103" t="s">
        <v>175</v>
      </c>
      <c r="D16" s="31"/>
      <c r="E16" s="32" t="s">
        <v>43</v>
      </c>
      <c r="F16" s="33" t="s">
        <v>56</v>
      </c>
      <c r="G16" s="123">
        <v>2</v>
      </c>
      <c r="H16" s="115">
        <f>IF(G16=1,20, IF(G16=2, 0," "))</f>
        <v>0</v>
      </c>
      <c r="I16" s="122"/>
    </row>
    <row r="17" spans="1:9" ht="24.95" customHeight="1">
      <c r="A17" s="21"/>
      <c r="B17" s="99"/>
      <c r="C17" s="105"/>
      <c r="D17" s="28"/>
      <c r="E17" s="29" t="s">
        <v>47</v>
      </c>
      <c r="F17" s="30" t="s">
        <v>57</v>
      </c>
      <c r="G17" s="123"/>
      <c r="H17" s="115"/>
      <c r="I17" s="122"/>
    </row>
    <row r="18" spans="1:9" ht="18">
      <c r="A18" s="21"/>
      <c r="B18" s="97" t="s">
        <v>5</v>
      </c>
      <c r="C18" s="109" t="s">
        <v>176</v>
      </c>
      <c r="D18" s="31"/>
      <c r="E18" s="32" t="s">
        <v>43</v>
      </c>
      <c r="F18" s="72" t="s">
        <v>177</v>
      </c>
      <c r="G18" s="113">
        <v>3</v>
      </c>
      <c r="H18" s="116">
        <f>IF(G18=1,20,IF(G18=2,10, IF(G18=3,0," ")))</f>
        <v>0</v>
      </c>
      <c r="I18" s="122" t="s">
        <v>11</v>
      </c>
    </row>
    <row r="19" spans="1:9" ht="32.1" customHeight="1">
      <c r="A19" s="21"/>
      <c r="B19" s="98"/>
      <c r="C19" s="104"/>
      <c r="D19" s="25"/>
      <c r="E19" s="26" t="s">
        <v>44</v>
      </c>
      <c r="F19" s="76" t="s">
        <v>178</v>
      </c>
      <c r="G19" s="90"/>
      <c r="H19" s="117"/>
      <c r="I19" s="122"/>
    </row>
    <row r="20" spans="1:9" ht="18">
      <c r="A20" s="21"/>
      <c r="B20" s="99"/>
      <c r="C20" s="105"/>
      <c r="D20" s="28"/>
      <c r="E20" s="29" t="s">
        <v>47</v>
      </c>
      <c r="F20" s="74" t="s">
        <v>179</v>
      </c>
      <c r="G20" s="91"/>
      <c r="H20" s="118"/>
      <c r="I20" s="122"/>
    </row>
    <row r="21" spans="1:9" ht="18">
      <c r="A21" s="21"/>
      <c r="B21" s="34"/>
      <c r="C21" s="35" t="s">
        <v>0</v>
      </c>
      <c r="D21" s="35"/>
      <c r="E21" s="35"/>
      <c r="F21" s="35"/>
      <c r="G21" s="36"/>
      <c r="H21" s="37"/>
      <c r="I21" s="11"/>
    </row>
    <row r="22" spans="1:9" ht="18">
      <c r="A22" s="14" t="s">
        <v>68</v>
      </c>
      <c r="B22" s="38"/>
      <c r="C22" s="20"/>
      <c r="D22" s="20"/>
      <c r="E22" s="20"/>
      <c r="F22" s="17" t="s">
        <v>72</v>
      </c>
      <c r="G22" s="18"/>
      <c r="H22" s="39">
        <f>SUM(H24:H36)</f>
        <v>0</v>
      </c>
      <c r="I22" s="20" t="s">
        <v>7</v>
      </c>
    </row>
    <row r="23" spans="1:9" ht="18">
      <c r="A23" s="21"/>
      <c r="B23" s="96" t="s">
        <v>65</v>
      </c>
      <c r="C23" s="96"/>
      <c r="D23" s="96" t="s">
        <v>67</v>
      </c>
      <c r="E23" s="96"/>
      <c r="F23" s="96"/>
      <c r="G23" s="22" t="s">
        <v>76</v>
      </c>
      <c r="H23" s="23" t="s">
        <v>75</v>
      </c>
      <c r="I23" s="24" t="s">
        <v>81</v>
      </c>
    </row>
    <row r="24" spans="1:9" ht="18">
      <c r="A24" s="21"/>
      <c r="B24" s="97" t="s">
        <v>12</v>
      </c>
      <c r="C24" s="83" t="s">
        <v>58</v>
      </c>
      <c r="D24" s="111"/>
      <c r="E24" s="32" t="s">
        <v>43</v>
      </c>
      <c r="F24" s="33" t="s">
        <v>51</v>
      </c>
      <c r="G24" s="89">
        <v>3</v>
      </c>
      <c r="H24" s="92">
        <f>IF(G24=1,20,IF(G24=2,10, IF(G24=3,0," ")))</f>
        <v>0</v>
      </c>
      <c r="I24" s="122"/>
    </row>
    <row r="25" spans="1:9" ht="18">
      <c r="A25" s="21"/>
      <c r="B25" s="98"/>
      <c r="C25" s="119"/>
      <c r="D25" s="114"/>
      <c r="E25" s="26" t="s">
        <v>44</v>
      </c>
      <c r="F25" s="27" t="s">
        <v>59</v>
      </c>
      <c r="G25" s="90"/>
      <c r="H25" s="93"/>
      <c r="I25" s="122"/>
    </row>
    <row r="26" spans="1:9" ht="18">
      <c r="A26" s="21"/>
      <c r="B26" s="99"/>
      <c r="C26" s="84"/>
      <c r="D26" s="112"/>
      <c r="E26" s="29" t="s">
        <v>47</v>
      </c>
      <c r="F26" s="30" t="s">
        <v>60</v>
      </c>
      <c r="G26" s="91"/>
      <c r="H26" s="94"/>
      <c r="I26" s="122"/>
    </row>
    <row r="27" spans="1:9" ht="32.1" customHeight="1">
      <c r="A27" s="21"/>
      <c r="B27" s="97" t="s">
        <v>13</v>
      </c>
      <c r="C27" s="110" t="s">
        <v>104</v>
      </c>
      <c r="D27" s="111"/>
      <c r="E27" s="32" t="s">
        <v>43</v>
      </c>
      <c r="F27" s="48" t="s">
        <v>90</v>
      </c>
      <c r="G27" s="89">
        <v>4</v>
      </c>
      <c r="H27" s="106">
        <f>IF(G27=1,20,IF(G27=2,10,IF(G27=3,8,IF(G27=4,0," "))))</f>
        <v>0</v>
      </c>
      <c r="I27" s="122"/>
    </row>
    <row r="28" spans="1:9" ht="18">
      <c r="A28" s="21"/>
      <c r="B28" s="98"/>
      <c r="C28" s="119"/>
      <c r="D28" s="114"/>
      <c r="E28" s="26" t="s">
        <v>44</v>
      </c>
      <c r="F28" s="27" t="s">
        <v>105</v>
      </c>
      <c r="G28" s="90"/>
      <c r="H28" s="107"/>
      <c r="I28" s="122"/>
    </row>
    <row r="29" spans="1:9" ht="18">
      <c r="A29" s="21"/>
      <c r="B29" s="98"/>
      <c r="C29" s="119"/>
      <c r="D29" s="114"/>
      <c r="E29" s="45" t="s">
        <v>45</v>
      </c>
      <c r="F29" s="27" t="s">
        <v>61</v>
      </c>
      <c r="G29" s="90"/>
      <c r="H29" s="107"/>
      <c r="I29" s="122"/>
    </row>
    <row r="30" spans="1:9" ht="18">
      <c r="A30" s="21"/>
      <c r="B30" s="99"/>
      <c r="C30" s="84"/>
      <c r="D30" s="112"/>
      <c r="E30" s="44" t="s">
        <v>47</v>
      </c>
      <c r="F30" s="30" t="s">
        <v>62</v>
      </c>
      <c r="G30" s="91"/>
      <c r="H30" s="108"/>
      <c r="I30" s="122"/>
    </row>
    <row r="31" spans="1:9" ht="32.1" customHeight="1">
      <c r="A31" s="21"/>
      <c r="B31" s="97" t="s">
        <v>14</v>
      </c>
      <c r="C31" s="103" t="s">
        <v>180</v>
      </c>
      <c r="D31" s="111"/>
      <c r="E31" s="32" t="s">
        <v>43</v>
      </c>
      <c r="F31" s="33" t="s">
        <v>54</v>
      </c>
      <c r="G31" s="89">
        <v>2</v>
      </c>
      <c r="H31" s="95">
        <f>IF(G31=1,20, IF(G31=2,0," "))</f>
        <v>0</v>
      </c>
      <c r="I31" s="122"/>
    </row>
    <row r="32" spans="1:9" ht="32.1" customHeight="1">
      <c r="A32" s="21"/>
      <c r="B32" s="99"/>
      <c r="C32" s="105"/>
      <c r="D32" s="112"/>
      <c r="E32" s="29" t="s">
        <v>47</v>
      </c>
      <c r="F32" s="30" t="s">
        <v>63</v>
      </c>
      <c r="G32" s="91"/>
      <c r="H32" s="95"/>
      <c r="I32" s="122"/>
    </row>
    <row r="33" spans="1:9" ht="26.45" customHeight="1">
      <c r="A33" s="21"/>
      <c r="B33" s="97" t="s">
        <v>15</v>
      </c>
      <c r="C33" s="110" t="s">
        <v>108</v>
      </c>
      <c r="D33" s="111"/>
      <c r="E33" s="32" t="s">
        <v>43</v>
      </c>
      <c r="F33" s="33" t="s">
        <v>54</v>
      </c>
      <c r="G33" s="89">
        <v>2</v>
      </c>
      <c r="H33" s="95">
        <f>IF(G33=1,20, IF(G33=2,0," "))</f>
        <v>0</v>
      </c>
      <c r="I33" s="122"/>
    </row>
    <row r="34" spans="1:9" ht="18">
      <c r="A34" s="21"/>
      <c r="B34" s="99"/>
      <c r="C34" s="84"/>
      <c r="D34" s="112"/>
      <c r="E34" s="29" t="s">
        <v>47</v>
      </c>
      <c r="F34" s="30" t="s">
        <v>64</v>
      </c>
      <c r="G34" s="91"/>
      <c r="H34" s="95"/>
      <c r="I34" s="122"/>
    </row>
    <row r="35" spans="1:9" ht="23.1" customHeight="1">
      <c r="A35" s="21"/>
      <c r="B35" s="97" t="s">
        <v>16</v>
      </c>
      <c r="C35" s="110" t="s">
        <v>109</v>
      </c>
      <c r="D35" s="111"/>
      <c r="E35" s="32" t="s">
        <v>43</v>
      </c>
      <c r="F35" s="33" t="s">
        <v>54</v>
      </c>
      <c r="G35" s="89">
        <v>2</v>
      </c>
      <c r="H35" s="95">
        <f>IF(G35=1,20, IF(G35=2,0," "))</f>
        <v>0</v>
      </c>
      <c r="I35" s="122"/>
    </row>
    <row r="36" spans="1:9" ht="18">
      <c r="A36" s="21"/>
      <c r="B36" s="99"/>
      <c r="C36" s="84"/>
      <c r="D36" s="112"/>
      <c r="E36" s="29" t="s">
        <v>47</v>
      </c>
      <c r="F36" s="30" t="s">
        <v>63</v>
      </c>
      <c r="G36" s="91"/>
      <c r="H36" s="95"/>
      <c r="I36" s="122"/>
    </row>
    <row r="37" spans="1:9" ht="18">
      <c r="A37" s="21"/>
      <c r="B37" s="34"/>
      <c r="C37" s="35" t="s">
        <v>0</v>
      </c>
      <c r="D37" s="35"/>
      <c r="E37" s="35"/>
      <c r="F37" s="35"/>
      <c r="G37" s="36"/>
      <c r="H37" s="37"/>
      <c r="I37" s="11"/>
    </row>
    <row r="38" spans="1:9" ht="18">
      <c r="A38" s="78" t="s">
        <v>116</v>
      </c>
      <c r="B38" s="38"/>
      <c r="C38" s="20"/>
      <c r="D38" s="20"/>
      <c r="E38" s="20"/>
      <c r="F38" s="17" t="s">
        <v>73</v>
      </c>
      <c r="G38" s="18"/>
      <c r="H38" s="39">
        <f>SUM(H40:H54)</f>
        <v>0</v>
      </c>
      <c r="I38" s="20" t="s">
        <v>7</v>
      </c>
    </row>
    <row r="39" spans="1:9" ht="18">
      <c r="A39" s="21"/>
      <c r="B39" s="96" t="s">
        <v>79</v>
      </c>
      <c r="C39" s="96"/>
      <c r="D39" s="96" t="s">
        <v>86</v>
      </c>
      <c r="E39" s="96"/>
      <c r="F39" s="96"/>
      <c r="G39" s="22" t="s">
        <v>74</v>
      </c>
      <c r="H39" s="23" t="s">
        <v>75</v>
      </c>
      <c r="I39" s="24" t="s">
        <v>81</v>
      </c>
    </row>
    <row r="40" spans="1:9" ht="32.1" customHeight="1">
      <c r="A40" s="21"/>
      <c r="B40" s="97" t="s">
        <v>17</v>
      </c>
      <c r="C40" s="103" t="s">
        <v>181</v>
      </c>
      <c r="D40" s="100"/>
      <c r="E40" s="40" t="s">
        <v>43</v>
      </c>
      <c r="F40" s="75" t="s">
        <v>182</v>
      </c>
      <c r="G40" s="89">
        <v>4</v>
      </c>
      <c r="H40" s="106">
        <f>IF(G40=1,20,IF(G40=2,10,IF(G40=3,5,IF(G40=4,0," "))))</f>
        <v>0</v>
      </c>
      <c r="I40" s="122"/>
    </row>
    <row r="41" spans="1:9" ht="18">
      <c r="A41" s="21"/>
      <c r="B41" s="98"/>
      <c r="C41" s="104"/>
      <c r="D41" s="101"/>
      <c r="E41" s="41" t="s">
        <v>44</v>
      </c>
      <c r="F41" s="73" t="s">
        <v>118</v>
      </c>
      <c r="G41" s="90"/>
      <c r="H41" s="107"/>
      <c r="I41" s="122"/>
    </row>
    <row r="42" spans="1:9" ht="18">
      <c r="A42" s="21"/>
      <c r="B42" s="98"/>
      <c r="C42" s="104"/>
      <c r="D42" s="101"/>
      <c r="E42" s="46" t="s">
        <v>46</v>
      </c>
      <c r="F42" s="73" t="s">
        <v>119</v>
      </c>
      <c r="G42" s="90"/>
      <c r="H42" s="107"/>
      <c r="I42" s="122"/>
    </row>
    <row r="43" spans="1:9" ht="18">
      <c r="A43" s="21"/>
      <c r="B43" s="99"/>
      <c r="C43" s="105"/>
      <c r="D43" s="102"/>
      <c r="E43" s="42" t="s">
        <v>47</v>
      </c>
      <c r="F43" s="74" t="s">
        <v>120</v>
      </c>
      <c r="G43" s="91"/>
      <c r="H43" s="108"/>
      <c r="I43" s="122"/>
    </row>
    <row r="44" spans="1:9" ht="18.75" customHeight="1">
      <c r="A44" s="21"/>
      <c r="B44" s="97" t="s">
        <v>18</v>
      </c>
      <c r="C44" s="103" t="s">
        <v>183</v>
      </c>
      <c r="D44" s="100"/>
      <c r="E44" s="40" t="s">
        <v>43</v>
      </c>
      <c r="F44" s="72" t="s">
        <v>184</v>
      </c>
      <c r="G44" s="89">
        <v>3</v>
      </c>
      <c r="H44" s="92">
        <f>IF(G44=1,20,IF(G44=2,10, IF(G44=3,0," ")))</f>
        <v>0</v>
      </c>
      <c r="I44" s="122"/>
    </row>
    <row r="45" spans="1:9" ht="32.1" customHeight="1">
      <c r="A45" s="21"/>
      <c r="B45" s="98"/>
      <c r="C45" s="104"/>
      <c r="D45" s="101"/>
      <c r="E45" s="41" t="s">
        <v>44</v>
      </c>
      <c r="F45" s="76" t="s">
        <v>185</v>
      </c>
      <c r="G45" s="90"/>
      <c r="H45" s="93"/>
      <c r="I45" s="122"/>
    </row>
    <row r="46" spans="1:9" ht="32.1" customHeight="1">
      <c r="A46" s="21"/>
      <c r="B46" s="99"/>
      <c r="C46" s="105"/>
      <c r="D46" s="102"/>
      <c r="E46" s="42" t="s">
        <v>47</v>
      </c>
      <c r="F46" s="77" t="s">
        <v>186</v>
      </c>
      <c r="G46" s="91"/>
      <c r="H46" s="94"/>
      <c r="I46" s="122"/>
    </row>
    <row r="47" spans="1:9" ht="18.75" customHeight="1">
      <c r="A47" s="21"/>
      <c r="B47" s="97" t="s">
        <v>19</v>
      </c>
      <c r="C47" s="103" t="s">
        <v>117</v>
      </c>
      <c r="D47" s="100"/>
      <c r="E47" s="40" t="s">
        <v>43</v>
      </c>
      <c r="F47" s="72" t="s">
        <v>121</v>
      </c>
      <c r="G47" s="89">
        <v>2</v>
      </c>
      <c r="H47" s="95">
        <f>IF(G47=1,20, IF(G47=2,0," "))</f>
        <v>0</v>
      </c>
      <c r="I47" s="122"/>
    </row>
    <row r="48" spans="1:9" ht="18">
      <c r="A48" s="21"/>
      <c r="B48" s="99"/>
      <c r="C48" s="105"/>
      <c r="D48" s="102"/>
      <c r="E48" s="42" t="s">
        <v>47</v>
      </c>
      <c r="F48" s="74" t="s">
        <v>122</v>
      </c>
      <c r="G48" s="91"/>
      <c r="H48" s="95"/>
      <c r="I48" s="122"/>
    </row>
    <row r="49" spans="1:9" ht="32.1" customHeight="1">
      <c r="A49" s="21"/>
      <c r="B49" s="97" t="s">
        <v>20</v>
      </c>
      <c r="C49" s="103" t="s">
        <v>187</v>
      </c>
      <c r="D49" s="100"/>
      <c r="E49" s="40" t="s">
        <v>43</v>
      </c>
      <c r="F49" s="75" t="s">
        <v>123</v>
      </c>
      <c r="G49" s="89">
        <v>3</v>
      </c>
      <c r="H49" s="92">
        <f>IF(G49=1,20,IF(G49=2,10, IF(G49=3,0," ")))</f>
        <v>0</v>
      </c>
      <c r="I49" s="122"/>
    </row>
    <row r="50" spans="1:9" ht="18">
      <c r="A50" s="21"/>
      <c r="B50" s="98"/>
      <c r="C50" s="104"/>
      <c r="D50" s="101"/>
      <c r="E50" s="41" t="s">
        <v>44</v>
      </c>
      <c r="F50" s="73" t="s">
        <v>124</v>
      </c>
      <c r="G50" s="90"/>
      <c r="H50" s="93"/>
      <c r="I50" s="122"/>
    </row>
    <row r="51" spans="1:9" ht="18">
      <c r="A51" s="21"/>
      <c r="B51" s="99"/>
      <c r="C51" s="105"/>
      <c r="D51" s="102"/>
      <c r="E51" s="42" t="s">
        <v>47</v>
      </c>
      <c r="F51" s="74" t="s">
        <v>125</v>
      </c>
      <c r="G51" s="91"/>
      <c r="H51" s="94"/>
      <c r="I51" s="122"/>
    </row>
    <row r="52" spans="1:9" ht="50.1" customHeight="1">
      <c r="A52" s="21"/>
      <c r="B52" s="97" t="s">
        <v>21</v>
      </c>
      <c r="C52" s="103" t="s">
        <v>188</v>
      </c>
      <c r="D52" s="100"/>
      <c r="E52" s="40" t="s">
        <v>43</v>
      </c>
      <c r="F52" s="75" t="s">
        <v>189</v>
      </c>
      <c r="G52" s="89">
        <v>3</v>
      </c>
      <c r="H52" s="92">
        <f>IF(G52=1,20,IF(G52=2,10, IF(G52=3,0," ")))</f>
        <v>0</v>
      </c>
      <c r="I52" s="122"/>
    </row>
    <row r="53" spans="1:9" ht="50.1" customHeight="1">
      <c r="A53" s="21"/>
      <c r="B53" s="98"/>
      <c r="C53" s="104"/>
      <c r="D53" s="101"/>
      <c r="E53" s="41" t="s">
        <v>44</v>
      </c>
      <c r="F53" s="76" t="s">
        <v>190</v>
      </c>
      <c r="G53" s="90"/>
      <c r="H53" s="93"/>
      <c r="I53" s="122"/>
    </row>
    <row r="54" spans="1:9" ht="32.1" customHeight="1">
      <c r="A54" s="21"/>
      <c r="B54" s="99"/>
      <c r="C54" s="105"/>
      <c r="D54" s="102"/>
      <c r="E54" s="42" t="s">
        <v>47</v>
      </c>
      <c r="F54" s="77" t="s">
        <v>191</v>
      </c>
      <c r="G54" s="91"/>
      <c r="H54" s="94"/>
      <c r="I54" s="122"/>
    </row>
    <row r="55" spans="1:9" ht="18">
      <c r="A55" s="21"/>
      <c r="B55" s="34"/>
      <c r="C55" s="35" t="s">
        <v>6</v>
      </c>
      <c r="D55" s="35"/>
      <c r="E55" s="35"/>
      <c r="F55" s="35"/>
      <c r="G55" s="36"/>
      <c r="H55" s="37"/>
      <c r="I55" s="11"/>
    </row>
    <row r="56" spans="1:9" ht="18">
      <c r="A56" s="14" t="s">
        <v>77</v>
      </c>
      <c r="B56" s="38"/>
      <c r="C56" s="20"/>
      <c r="D56" s="20"/>
      <c r="E56" s="20"/>
      <c r="F56" s="17" t="s">
        <v>78</v>
      </c>
      <c r="G56" s="18"/>
      <c r="H56" s="39">
        <f>SUM(H57:H72)</f>
        <v>0</v>
      </c>
      <c r="I56" s="20" t="s">
        <v>7</v>
      </c>
    </row>
    <row r="57" spans="1:9" ht="18">
      <c r="A57" s="21"/>
      <c r="B57" s="96" t="s">
        <v>79</v>
      </c>
      <c r="C57" s="96"/>
      <c r="D57" s="96" t="s">
        <v>80</v>
      </c>
      <c r="E57" s="96"/>
      <c r="F57" s="96"/>
      <c r="G57" s="22" t="s">
        <v>76</v>
      </c>
      <c r="H57" s="23" t="s">
        <v>75</v>
      </c>
      <c r="I57" s="24" t="s">
        <v>81</v>
      </c>
    </row>
    <row r="58" spans="1:9" ht="50.1" customHeight="1">
      <c r="A58" s="21"/>
      <c r="B58" s="97" t="s">
        <v>22</v>
      </c>
      <c r="C58" s="103" t="s">
        <v>126</v>
      </c>
      <c r="D58" s="100"/>
      <c r="E58" s="40" t="s">
        <v>43</v>
      </c>
      <c r="F58" s="75" t="s">
        <v>128</v>
      </c>
      <c r="G58" s="89">
        <v>3</v>
      </c>
      <c r="H58" s="92">
        <f>IF(G58=1,20,IF(G58=2,10, IF(G58=3,0," ")))</f>
        <v>0</v>
      </c>
      <c r="I58" s="122"/>
    </row>
    <row r="59" spans="1:9" ht="32.1" customHeight="1">
      <c r="A59" s="21"/>
      <c r="B59" s="98"/>
      <c r="C59" s="104"/>
      <c r="D59" s="101"/>
      <c r="E59" s="41" t="s">
        <v>44</v>
      </c>
      <c r="F59" s="76" t="s">
        <v>129</v>
      </c>
      <c r="G59" s="90"/>
      <c r="H59" s="93"/>
      <c r="I59" s="122"/>
    </row>
    <row r="60" spans="1:9" ht="18">
      <c r="A60" s="21"/>
      <c r="B60" s="99"/>
      <c r="C60" s="105"/>
      <c r="D60" s="102"/>
      <c r="E60" s="42" t="s">
        <v>47</v>
      </c>
      <c r="F60" s="74" t="s">
        <v>130</v>
      </c>
      <c r="G60" s="91"/>
      <c r="H60" s="94"/>
      <c r="I60" s="122"/>
    </row>
    <row r="61" spans="1:9" ht="32.1" customHeight="1">
      <c r="A61" s="21"/>
      <c r="B61" s="97" t="s">
        <v>23</v>
      </c>
      <c r="C61" s="103" t="s">
        <v>192</v>
      </c>
      <c r="D61" s="100"/>
      <c r="E61" s="40" t="s">
        <v>43</v>
      </c>
      <c r="F61" s="75" t="s">
        <v>193</v>
      </c>
      <c r="G61" s="89">
        <v>4</v>
      </c>
      <c r="H61" s="106">
        <f>IF(G61=1,20,IF(G61=2,10,IF(G61=3,5,IF(G61=4,0," "))))</f>
        <v>0</v>
      </c>
      <c r="I61" s="122"/>
    </row>
    <row r="62" spans="1:9" ht="32.1" customHeight="1">
      <c r="A62" s="21"/>
      <c r="B62" s="98"/>
      <c r="C62" s="104"/>
      <c r="D62" s="101"/>
      <c r="E62" s="41" t="s">
        <v>44</v>
      </c>
      <c r="F62" s="76" t="s">
        <v>194</v>
      </c>
      <c r="G62" s="90"/>
      <c r="H62" s="107"/>
      <c r="I62" s="122"/>
    </row>
    <row r="63" spans="1:9" ht="32.1" customHeight="1">
      <c r="A63" s="21"/>
      <c r="B63" s="98"/>
      <c r="C63" s="104"/>
      <c r="D63" s="101"/>
      <c r="E63" s="41" t="s">
        <v>46</v>
      </c>
      <c r="F63" s="76" t="s">
        <v>195</v>
      </c>
      <c r="G63" s="90"/>
      <c r="H63" s="107"/>
      <c r="I63" s="122"/>
    </row>
    <row r="64" spans="1:9" ht="32.1" customHeight="1">
      <c r="A64" s="21"/>
      <c r="B64" s="99"/>
      <c r="C64" s="105"/>
      <c r="D64" s="102"/>
      <c r="E64" s="42" t="s">
        <v>47</v>
      </c>
      <c r="F64" s="74" t="s">
        <v>196</v>
      </c>
      <c r="G64" s="91"/>
      <c r="H64" s="108"/>
      <c r="I64" s="122"/>
    </row>
    <row r="65" spans="1:9" ht="50.1" customHeight="1">
      <c r="A65" s="21"/>
      <c r="B65" s="97" t="s">
        <v>24</v>
      </c>
      <c r="C65" s="103" t="s">
        <v>127</v>
      </c>
      <c r="D65" s="100"/>
      <c r="E65" s="40" t="s">
        <v>43</v>
      </c>
      <c r="F65" s="75" t="s">
        <v>197</v>
      </c>
      <c r="G65" s="89">
        <v>3</v>
      </c>
      <c r="H65" s="92">
        <f>IF(G65=1,20,IF(G65=2,10, IF(G65=3,0," ")))</f>
        <v>0</v>
      </c>
      <c r="I65" s="122"/>
    </row>
    <row r="66" spans="1:9" ht="32.1" customHeight="1">
      <c r="A66" s="21"/>
      <c r="B66" s="98"/>
      <c r="C66" s="104"/>
      <c r="D66" s="101"/>
      <c r="E66" s="41" t="s">
        <v>44</v>
      </c>
      <c r="F66" s="76" t="s">
        <v>198</v>
      </c>
      <c r="G66" s="90"/>
      <c r="H66" s="93"/>
      <c r="I66" s="122"/>
    </row>
    <row r="67" spans="1:9" ht="18">
      <c r="A67" s="21"/>
      <c r="B67" s="99"/>
      <c r="C67" s="105"/>
      <c r="D67" s="102"/>
      <c r="E67" s="42" t="s">
        <v>47</v>
      </c>
      <c r="F67" s="74" t="s">
        <v>131</v>
      </c>
      <c r="G67" s="91"/>
      <c r="H67" s="94"/>
      <c r="I67" s="122"/>
    </row>
    <row r="68" spans="1:9" ht="80.099999999999994" customHeight="1">
      <c r="A68" s="21"/>
      <c r="B68" s="97" t="s">
        <v>25</v>
      </c>
      <c r="C68" s="109" t="s">
        <v>199</v>
      </c>
      <c r="D68" s="100"/>
      <c r="E68" s="40" t="s">
        <v>43</v>
      </c>
      <c r="F68" s="75" t="s">
        <v>200</v>
      </c>
      <c r="G68" s="89">
        <v>2</v>
      </c>
      <c r="H68" s="95">
        <f>IF(G68=1,20,IF(G68=2,0," "))</f>
        <v>0</v>
      </c>
      <c r="I68" s="122"/>
    </row>
    <row r="69" spans="1:9" ht="32.1" customHeight="1">
      <c r="A69" s="21"/>
      <c r="B69" s="99"/>
      <c r="C69" s="105"/>
      <c r="D69" s="102"/>
      <c r="E69" s="42" t="s">
        <v>47</v>
      </c>
      <c r="F69" s="77" t="s">
        <v>132</v>
      </c>
      <c r="G69" s="91"/>
      <c r="H69" s="95"/>
      <c r="I69" s="122"/>
    </row>
    <row r="70" spans="1:9" ht="80.099999999999994" customHeight="1">
      <c r="A70" s="21"/>
      <c r="B70" s="97" t="s">
        <v>26</v>
      </c>
      <c r="C70" s="109" t="s">
        <v>201</v>
      </c>
      <c r="D70" s="100"/>
      <c r="E70" s="40" t="s">
        <v>43</v>
      </c>
      <c r="F70" s="75" t="s">
        <v>202</v>
      </c>
      <c r="G70" s="89">
        <v>3</v>
      </c>
      <c r="H70" s="92">
        <f>IF(G70=1,20,IF(G70=2,10, IF(G70=3,0," ")))</f>
        <v>0</v>
      </c>
      <c r="I70" s="122"/>
    </row>
    <row r="71" spans="1:9" ht="32.1" customHeight="1">
      <c r="A71" s="21"/>
      <c r="B71" s="98"/>
      <c r="C71" s="104"/>
      <c r="D71" s="101"/>
      <c r="E71" s="41" t="s">
        <v>44</v>
      </c>
      <c r="F71" s="76" t="s">
        <v>203</v>
      </c>
      <c r="G71" s="90"/>
      <c r="H71" s="93"/>
      <c r="I71" s="122"/>
    </row>
    <row r="72" spans="1:9" ht="32.1" customHeight="1">
      <c r="A72" s="21"/>
      <c r="B72" s="99"/>
      <c r="C72" s="105"/>
      <c r="D72" s="102"/>
      <c r="E72" s="42" t="s">
        <v>47</v>
      </c>
      <c r="F72" s="77" t="s">
        <v>204</v>
      </c>
      <c r="G72" s="91"/>
      <c r="H72" s="94"/>
      <c r="I72" s="122"/>
    </row>
    <row r="73" spans="1:9" ht="18">
      <c r="A73" s="21"/>
      <c r="B73" s="34"/>
      <c r="C73" s="35" t="s">
        <v>0</v>
      </c>
      <c r="D73" s="35"/>
      <c r="E73" s="35"/>
      <c r="F73" s="35"/>
      <c r="G73" s="36"/>
      <c r="H73" s="37"/>
      <c r="I73" s="11"/>
    </row>
    <row r="74" spans="1:9" ht="18">
      <c r="A74" s="14" t="s">
        <v>82</v>
      </c>
      <c r="B74" s="38"/>
      <c r="C74" s="20"/>
      <c r="D74" s="20"/>
      <c r="E74" s="20"/>
      <c r="F74" s="17" t="s">
        <v>88</v>
      </c>
      <c r="G74" s="18"/>
      <c r="H74" s="39">
        <f>SUM(H75:H89)</f>
        <v>0</v>
      </c>
      <c r="I74" s="20" t="s">
        <v>8</v>
      </c>
    </row>
    <row r="75" spans="1:9" ht="18">
      <c r="A75" s="21"/>
      <c r="B75" s="96" t="s">
        <v>79</v>
      </c>
      <c r="C75" s="96"/>
      <c r="D75" s="96" t="s">
        <v>80</v>
      </c>
      <c r="E75" s="96"/>
      <c r="F75" s="96"/>
      <c r="G75" s="22" t="s">
        <v>74</v>
      </c>
      <c r="H75" s="23" t="s">
        <v>75</v>
      </c>
      <c r="I75" s="24" t="s">
        <v>81</v>
      </c>
    </row>
    <row r="76" spans="1:9" ht="50.1" customHeight="1">
      <c r="A76" s="21"/>
      <c r="B76" s="97" t="s">
        <v>27</v>
      </c>
      <c r="C76" s="103" t="s">
        <v>106</v>
      </c>
      <c r="D76" s="100"/>
      <c r="E76" s="40" t="s">
        <v>43</v>
      </c>
      <c r="F76" s="75" t="s">
        <v>205</v>
      </c>
      <c r="G76" s="89">
        <v>3</v>
      </c>
      <c r="H76" s="92">
        <f>IF(G76=1,20,IF(G76=2,10, IF(G76=3,0," ")))</f>
        <v>0</v>
      </c>
      <c r="I76" s="122"/>
    </row>
    <row r="77" spans="1:9" ht="32.1" customHeight="1">
      <c r="A77" s="21"/>
      <c r="B77" s="98"/>
      <c r="C77" s="104"/>
      <c r="D77" s="101"/>
      <c r="E77" s="41" t="s">
        <v>44</v>
      </c>
      <c r="F77" s="76" t="s">
        <v>133</v>
      </c>
      <c r="G77" s="90"/>
      <c r="H77" s="93"/>
      <c r="I77" s="122"/>
    </row>
    <row r="78" spans="1:9" ht="32.1" customHeight="1">
      <c r="A78" s="21"/>
      <c r="B78" s="99"/>
      <c r="C78" s="105"/>
      <c r="D78" s="102"/>
      <c r="E78" s="42" t="s">
        <v>47</v>
      </c>
      <c r="F78" s="77" t="s">
        <v>134</v>
      </c>
      <c r="G78" s="91"/>
      <c r="H78" s="94"/>
      <c r="I78" s="122"/>
    </row>
    <row r="79" spans="1:9" ht="32.1" customHeight="1">
      <c r="A79" s="21"/>
      <c r="B79" s="97" t="s">
        <v>28</v>
      </c>
      <c r="C79" s="103" t="s">
        <v>92</v>
      </c>
      <c r="D79" s="100"/>
      <c r="E79" s="40" t="s">
        <v>43</v>
      </c>
      <c r="F79" s="75" t="s">
        <v>135</v>
      </c>
      <c r="G79" s="89">
        <v>3</v>
      </c>
      <c r="H79" s="92">
        <f>IF(G79=1,20,IF(G79=2,10, IF(G79=3,0," ")))</f>
        <v>0</v>
      </c>
      <c r="I79" s="122"/>
    </row>
    <row r="80" spans="1:9" ht="50.1" customHeight="1">
      <c r="A80" s="21"/>
      <c r="B80" s="98"/>
      <c r="C80" s="104"/>
      <c r="D80" s="101"/>
      <c r="E80" s="41" t="s">
        <v>44</v>
      </c>
      <c r="F80" s="76" t="s">
        <v>136</v>
      </c>
      <c r="G80" s="90"/>
      <c r="H80" s="93"/>
      <c r="I80" s="122"/>
    </row>
    <row r="81" spans="1:9" ht="18">
      <c r="A81" s="21"/>
      <c r="B81" s="99"/>
      <c r="C81" s="105"/>
      <c r="D81" s="102"/>
      <c r="E81" s="42" t="s">
        <v>47</v>
      </c>
      <c r="F81" s="74" t="s">
        <v>137</v>
      </c>
      <c r="G81" s="91"/>
      <c r="H81" s="94"/>
      <c r="I81" s="122"/>
    </row>
    <row r="82" spans="1:9" ht="50.1" customHeight="1">
      <c r="A82" s="21"/>
      <c r="B82" s="97" t="s">
        <v>29</v>
      </c>
      <c r="C82" s="103" t="s">
        <v>107</v>
      </c>
      <c r="D82" s="100"/>
      <c r="E82" s="40" t="s">
        <v>43</v>
      </c>
      <c r="F82" s="75" t="s">
        <v>138</v>
      </c>
      <c r="G82" s="89">
        <v>3</v>
      </c>
      <c r="H82" s="92">
        <f>IF(G82=1,20,IF(G82=2,10, IF(G82=3,0," ")))</f>
        <v>0</v>
      </c>
      <c r="I82" s="122"/>
    </row>
    <row r="83" spans="1:9" ht="18">
      <c r="A83" s="21"/>
      <c r="B83" s="98"/>
      <c r="C83" s="104"/>
      <c r="D83" s="101"/>
      <c r="E83" s="41" t="s">
        <v>44</v>
      </c>
      <c r="F83" s="73" t="s">
        <v>139</v>
      </c>
      <c r="G83" s="90"/>
      <c r="H83" s="93"/>
      <c r="I83" s="122"/>
    </row>
    <row r="84" spans="1:9" ht="18">
      <c r="A84" s="21"/>
      <c r="B84" s="99"/>
      <c r="C84" s="105"/>
      <c r="D84" s="102"/>
      <c r="E84" s="42" t="s">
        <v>47</v>
      </c>
      <c r="F84" s="74" t="s">
        <v>140</v>
      </c>
      <c r="G84" s="91"/>
      <c r="H84" s="94"/>
      <c r="I84" s="122"/>
    </row>
    <row r="85" spans="1:9" ht="32.1" customHeight="1">
      <c r="A85" s="21"/>
      <c r="B85" s="97" t="s">
        <v>30</v>
      </c>
      <c r="C85" s="103" t="s">
        <v>91</v>
      </c>
      <c r="D85" s="100"/>
      <c r="E85" s="40" t="s">
        <v>43</v>
      </c>
      <c r="F85" s="75" t="s">
        <v>141</v>
      </c>
      <c r="G85" s="89">
        <v>3</v>
      </c>
      <c r="H85" s="92">
        <f>IF(G85=1,20,IF(G85=2,10, IF(G85=3,0," ")))</f>
        <v>0</v>
      </c>
      <c r="I85" s="122"/>
    </row>
    <row r="86" spans="1:9" ht="32.1" customHeight="1">
      <c r="A86" s="21"/>
      <c r="B86" s="98"/>
      <c r="C86" s="104"/>
      <c r="D86" s="101"/>
      <c r="E86" s="41" t="s">
        <v>44</v>
      </c>
      <c r="F86" s="76" t="s">
        <v>142</v>
      </c>
      <c r="G86" s="90"/>
      <c r="H86" s="93"/>
      <c r="I86" s="122"/>
    </row>
    <row r="87" spans="1:9" ht="18">
      <c r="A87" s="21"/>
      <c r="B87" s="99"/>
      <c r="C87" s="105"/>
      <c r="D87" s="102"/>
      <c r="E87" s="42" t="s">
        <v>47</v>
      </c>
      <c r="F87" s="74" t="s">
        <v>143</v>
      </c>
      <c r="G87" s="91"/>
      <c r="H87" s="94"/>
      <c r="I87" s="122"/>
    </row>
    <row r="88" spans="1:9" ht="50.1" customHeight="1">
      <c r="A88" s="21"/>
      <c r="B88" s="97" t="s">
        <v>31</v>
      </c>
      <c r="C88" s="103" t="s">
        <v>111</v>
      </c>
      <c r="D88" s="100"/>
      <c r="E88" s="40" t="s">
        <v>43</v>
      </c>
      <c r="F88" s="75" t="s">
        <v>144</v>
      </c>
      <c r="G88" s="89">
        <v>2</v>
      </c>
      <c r="H88" s="95">
        <f>IF(G88=1,20, IF(G88=2,0," "))</f>
        <v>0</v>
      </c>
      <c r="I88" s="122"/>
    </row>
    <row r="89" spans="1:9" ht="18">
      <c r="A89" s="21"/>
      <c r="B89" s="99"/>
      <c r="C89" s="105"/>
      <c r="D89" s="102"/>
      <c r="E89" s="42" t="s">
        <v>47</v>
      </c>
      <c r="F89" s="74" t="s">
        <v>145</v>
      </c>
      <c r="G89" s="91"/>
      <c r="H89" s="95"/>
      <c r="I89" s="122"/>
    </row>
    <row r="90" spans="1:9" ht="18">
      <c r="A90" s="21"/>
      <c r="B90" s="34"/>
      <c r="C90" s="35" t="s">
        <v>0</v>
      </c>
      <c r="D90" s="35"/>
      <c r="E90" s="35"/>
      <c r="F90" s="35"/>
      <c r="G90" s="36"/>
      <c r="H90" s="37"/>
      <c r="I90" s="11"/>
    </row>
    <row r="91" spans="1:9" ht="18">
      <c r="A91" s="14" t="s">
        <v>83</v>
      </c>
      <c r="B91" s="15"/>
      <c r="C91" s="20"/>
      <c r="D91" s="16"/>
      <c r="E91" s="16"/>
      <c r="F91" s="17" t="s">
        <v>84</v>
      </c>
      <c r="G91" s="18"/>
      <c r="H91" s="39">
        <f>SUM(H92:H106)</f>
        <v>0</v>
      </c>
      <c r="I91" s="20" t="s">
        <v>9</v>
      </c>
    </row>
    <row r="92" spans="1:9" ht="18">
      <c r="A92" s="21"/>
      <c r="B92" s="96" t="s">
        <v>65</v>
      </c>
      <c r="C92" s="96"/>
      <c r="D92" s="96" t="s">
        <v>80</v>
      </c>
      <c r="E92" s="96"/>
      <c r="F92" s="96"/>
      <c r="G92" s="22" t="s">
        <v>74</v>
      </c>
      <c r="H92" s="23" t="s">
        <v>75</v>
      </c>
      <c r="I92" s="24" t="s">
        <v>81</v>
      </c>
    </row>
    <row r="93" spans="1:9" ht="18">
      <c r="A93" s="21"/>
      <c r="B93" s="97" t="s">
        <v>32</v>
      </c>
      <c r="C93" s="109" t="s">
        <v>146</v>
      </c>
      <c r="D93" s="100"/>
      <c r="E93" s="40" t="s">
        <v>43</v>
      </c>
      <c r="F93" s="72" t="s">
        <v>150</v>
      </c>
      <c r="G93" s="89">
        <v>3</v>
      </c>
      <c r="H93" s="92">
        <f>IF(G93=1,20,IF(G93=2,10, IF(G93=3,0," ")))</f>
        <v>0</v>
      </c>
      <c r="I93" s="122"/>
    </row>
    <row r="94" spans="1:9" ht="18">
      <c r="A94" s="21"/>
      <c r="B94" s="98"/>
      <c r="C94" s="104"/>
      <c r="D94" s="101"/>
      <c r="E94" s="41" t="s">
        <v>44</v>
      </c>
      <c r="F94" s="73" t="s">
        <v>151</v>
      </c>
      <c r="G94" s="90"/>
      <c r="H94" s="93"/>
      <c r="I94" s="122"/>
    </row>
    <row r="95" spans="1:9" ht="18">
      <c r="A95" s="21"/>
      <c r="B95" s="99"/>
      <c r="C95" s="105"/>
      <c r="D95" s="102"/>
      <c r="E95" s="42" t="s">
        <v>47</v>
      </c>
      <c r="F95" s="74" t="s">
        <v>152</v>
      </c>
      <c r="G95" s="91"/>
      <c r="H95" s="94"/>
      <c r="I95" s="122"/>
    </row>
    <row r="96" spans="1:9" ht="50.1" customHeight="1">
      <c r="A96" s="21"/>
      <c r="B96" s="97" t="s">
        <v>33</v>
      </c>
      <c r="C96" s="103" t="s">
        <v>147</v>
      </c>
      <c r="D96" s="100"/>
      <c r="E96" s="40" t="s">
        <v>43</v>
      </c>
      <c r="F96" s="75" t="s">
        <v>153</v>
      </c>
      <c r="G96" s="89">
        <v>4</v>
      </c>
      <c r="H96" s="106">
        <f>IF(G96=1,20,IF(G96=2,15,IF(G96=3,10,IF(G96=4,0," "))))</f>
        <v>0</v>
      </c>
      <c r="I96" s="122"/>
    </row>
    <row r="97" spans="1:9" ht="18">
      <c r="A97" s="21"/>
      <c r="B97" s="98"/>
      <c r="C97" s="104"/>
      <c r="D97" s="101"/>
      <c r="E97" s="46" t="s">
        <v>48</v>
      </c>
      <c r="F97" s="73" t="s">
        <v>154</v>
      </c>
      <c r="G97" s="90"/>
      <c r="H97" s="107"/>
      <c r="I97" s="122"/>
    </row>
    <row r="98" spans="1:9" ht="18">
      <c r="A98" s="21"/>
      <c r="B98" s="98"/>
      <c r="C98" s="104"/>
      <c r="D98" s="101"/>
      <c r="E98" s="41" t="s">
        <v>44</v>
      </c>
      <c r="F98" s="73" t="s">
        <v>155</v>
      </c>
      <c r="G98" s="90"/>
      <c r="H98" s="107"/>
      <c r="I98" s="122"/>
    </row>
    <row r="99" spans="1:9" ht="18">
      <c r="A99" s="21"/>
      <c r="B99" s="99"/>
      <c r="C99" s="105"/>
      <c r="D99" s="102"/>
      <c r="E99" s="42" t="s">
        <v>47</v>
      </c>
      <c r="F99" s="74" t="s">
        <v>156</v>
      </c>
      <c r="G99" s="91"/>
      <c r="H99" s="108"/>
      <c r="I99" s="122"/>
    </row>
    <row r="100" spans="1:9" ht="69.95" customHeight="1">
      <c r="A100" s="21"/>
      <c r="B100" s="97" t="s">
        <v>34</v>
      </c>
      <c r="C100" s="103" t="s">
        <v>206</v>
      </c>
      <c r="D100" s="100"/>
      <c r="E100" s="40" t="s">
        <v>43</v>
      </c>
      <c r="F100" s="75" t="s">
        <v>207</v>
      </c>
      <c r="G100" s="89">
        <v>2</v>
      </c>
      <c r="H100" s="95">
        <f>IF(G100=1,20, IF(G100=2,0," "))</f>
        <v>0</v>
      </c>
      <c r="I100" s="122"/>
    </row>
    <row r="101" spans="1:9" ht="32.1" customHeight="1">
      <c r="A101" s="21"/>
      <c r="B101" s="99"/>
      <c r="C101" s="105"/>
      <c r="D101" s="102"/>
      <c r="E101" s="42" t="s">
        <v>47</v>
      </c>
      <c r="F101" s="77" t="s">
        <v>208</v>
      </c>
      <c r="G101" s="91"/>
      <c r="H101" s="95"/>
      <c r="I101" s="122"/>
    </row>
    <row r="102" spans="1:9" ht="18.75" customHeight="1">
      <c r="A102" s="21"/>
      <c r="B102" s="97" t="s">
        <v>35</v>
      </c>
      <c r="C102" s="103" t="s">
        <v>148</v>
      </c>
      <c r="D102" s="100"/>
      <c r="E102" s="40" t="s">
        <v>43</v>
      </c>
      <c r="F102" s="72" t="s">
        <v>121</v>
      </c>
      <c r="G102" s="89">
        <v>2</v>
      </c>
      <c r="H102" s="95">
        <f>IF(G102=1,20, IF(G102=2,0," "))</f>
        <v>0</v>
      </c>
      <c r="I102" s="122"/>
    </row>
    <row r="103" spans="1:9" ht="18">
      <c r="A103" s="21"/>
      <c r="B103" s="99"/>
      <c r="C103" s="105"/>
      <c r="D103" s="102"/>
      <c r="E103" s="42" t="s">
        <v>47</v>
      </c>
      <c r="F103" s="74" t="s">
        <v>122</v>
      </c>
      <c r="G103" s="91"/>
      <c r="H103" s="95"/>
      <c r="I103" s="122"/>
    </row>
    <row r="104" spans="1:9" ht="18.75" customHeight="1">
      <c r="A104" s="21"/>
      <c r="B104" s="97" t="s">
        <v>36</v>
      </c>
      <c r="C104" s="103" t="s">
        <v>149</v>
      </c>
      <c r="D104" s="100"/>
      <c r="E104" s="40" t="s">
        <v>43</v>
      </c>
      <c r="F104" s="72" t="s">
        <v>157</v>
      </c>
      <c r="G104" s="89">
        <v>3</v>
      </c>
      <c r="H104" s="92">
        <f>IF(G104=1,20,IF(G104=2,10, IF(G104=3,0," ")))</f>
        <v>0</v>
      </c>
      <c r="I104" s="122"/>
    </row>
    <row r="105" spans="1:9" ht="18">
      <c r="A105" s="21"/>
      <c r="B105" s="98"/>
      <c r="C105" s="104"/>
      <c r="D105" s="101"/>
      <c r="E105" s="41" t="s">
        <v>44</v>
      </c>
      <c r="F105" s="73" t="s">
        <v>151</v>
      </c>
      <c r="G105" s="90"/>
      <c r="H105" s="93"/>
      <c r="I105" s="122"/>
    </row>
    <row r="106" spans="1:9" ht="18">
      <c r="A106" s="21"/>
      <c r="B106" s="99"/>
      <c r="C106" s="105"/>
      <c r="D106" s="102"/>
      <c r="E106" s="42" t="s">
        <v>47</v>
      </c>
      <c r="F106" s="74" t="s">
        <v>152</v>
      </c>
      <c r="G106" s="91"/>
      <c r="H106" s="94"/>
      <c r="I106" s="122"/>
    </row>
    <row r="107" spans="1:9" ht="18">
      <c r="A107" s="21"/>
      <c r="B107" s="34"/>
      <c r="C107" s="35" t="s">
        <v>0</v>
      </c>
      <c r="D107" s="35"/>
      <c r="E107" s="35"/>
      <c r="F107" s="35"/>
      <c r="G107" s="36"/>
      <c r="H107" s="37"/>
      <c r="I107" s="11"/>
    </row>
    <row r="108" spans="1:9" ht="18">
      <c r="A108" s="14" t="s">
        <v>110</v>
      </c>
      <c r="B108" s="15"/>
      <c r="C108" s="20"/>
      <c r="D108" s="16"/>
      <c r="E108" s="16"/>
      <c r="F108" s="17" t="s">
        <v>85</v>
      </c>
      <c r="G108" s="18"/>
      <c r="H108" s="39">
        <f>SUM(H109:H123)</f>
        <v>0</v>
      </c>
      <c r="I108" s="20" t="s">
        <v>8</v>
      </c>
    </row>
    <row r="109" spans="1:9" ht="18">
      <c r="A109" s="21"/>
      <c r="B109" s="96" t="s">
        <v>65</v>
      </c>
      <c r="C109" s="96"/>
      <c r="D109" s="96" t="s">
        <v>86</v>
      </c>
      <c r="E109" s="96"/>
      <c r="F109" s="96"/>
      <c r="G109" s="22" t="s">
        <v>76</v>
      </c>
      <c r="H109" s="23" t="s">
        <v>87</v>
      </c>
      <c r="I109" s="24" t="s">
        <v>81</v>
      </c>
    </row>
    <row r="110" spans="1:9" ht="32.1" customHeight="1">
      <c r="A110" s="21"/>
      <c r="B110" s="97" t="s">
        <v>37</v>
      </c>
      <c r="C110" s="103" t="s">
        <v>158</v>
      </c>
      <c r="D110" s="100"/>
      <c r="E110" s="40" t="s">
        <v>43</v>
      </c>
      <c r="F110" s="75" t="s">
        <v>161</v>
      </c>
      <c r="G110" s="89">
        <v>3</v>
      </c>
      <c r="H110" s="92">
        <f>IF(G110=1,20,IF(G110=2,10, IF(G110=3,0," ")))</f>
        <v>0</v>
      </c>
      <c r="I110" s="122"/>
    </row>
    <row r="111" spans="1:9" ht="32.1" customHeight="1">
      <c r="A111" s="21"/>
      <c r="B111" s="98"/>
      <c r="C111" s="104"/>
      <c r="D111" s="101"/>
      <c r="E111" s="41" t="s">
        <v>44</v>
      </c>
      <c r="F111" s="76" t="s">
        <v>162</v>
      </c>
      <c r="G111" s="90"/>
      <c r="H111" s="93"/>
      <c r="I111" s="122"/>
    </row>
    <row r="112" spans="1:9" ht="32.1" customHeight="1">
      <c r="A112" s="21"/>
      <c r="B112" s="99"/>
      <c r="C112" s="105"/>
      <c r="D112" s="102"/>
      <c r="E112" s="42" t="s">
        <v>47</v>
      </c>
      <c r="F112" s="77" t="s">
        <v>163</v>
      </c>
      <c r="G112" s="91"/>
      <c r="H112" s="94"/>
      <c r="I112" s="122"/>
    </row>
    <row r="113" spans="1:9" ht="50.1" customHeight="1">
      <c r="A113" s="21"/>
      <c r="B113" s="97" t="s">
        <v>38</v>
      </c>
      <c r="C113" s="103" t="s">
        <v>209</v>
      </c>
      <c r="D113" s="100"/>
      <c r="E113" s="40" t="s">
        <v>43</v>
      </c>
      <c r="F113" s="75" t="s">
        <v>210</v>
      </c>
      <c r="G113" s="89">
        <v>3</v>
      </c>
      <c r="H113" s="92">
        <f>IF(G113=1,20,IF(G113=2,10, IF(G113=3,0," ")))</f>
        <v>0</v>
      </c>
      <c r="I113" s="122"/>
    </row>
    <row r="114" spans="1:9" ht="32.1" customHeight="1">
      <c r="A114" s="21"/>
      <c r="B114" s="98"/>
      <c r="C114" s="104"/>
      <c r="D114" s="101"/>
      <c r="E114" s="41" t="s">
        <v>44</v>
      </c>
      <c r="F114" s="76" t="s">
        <v>164</v>
      </c>
      <c r="G114" s="90"/>
      <c r="H114" s="93"/>
      <c r="I114" s="122"/>
    </row>
    <row r="115" spans="1:9" ht="18">
      <c r="A115" s="21"/>
      <c r="B115" s="99"/>
      <c r="C115" s="105"/>
      <c r="D115" s="102"/>
      <c r="E115" s="42" t="s">
        <v>47</v>
      </c>
      <c r="F115" s="74" t="s">
        <v>165</v>
      </c>
      <c r="G115" s="91"/>
      <c r="H115" s="94"/>
      <c r="I115" s="122"/>
    </row>
    <row r="116" spans="1:9" ht="18.75" customHeight="1">
      <c r="A116" s="21"/>
      <c r="B116" s="97" t="s">
        <v>39</v>
      </c>
      <c r="C116" s="103" t="s">
        <v>159</v>
      </c>
      <c r="D116" s="100"/>
      <c r="E116" s="40" t="s">
        <v>43</v>
      </c>
      <c r="F116" s="72" t="s">
        <v>166</v>
      </c>
      <c r="G116" s="89">
        <v>3</v>
      </c>
      <c r="H116" s="92">
        <f>IF(G116=1,20,IF(G116=2,10, IF(G116=3,0," ")))</f>
        <v>0</v>
      </c>
      <c r="I116" s="122"/>
    </row>
    <row r="117" spans="1:9" ht="32.1" customHeight="1">
      <c r="A117" s="21"/>
      <c r="B117" s="98"/>
      <c r="C117" s="104"/>
      <c r="D117" s="101"/>
      <c r="E117" s="41" t="s">
        <v>44</v>
      </c>
      <c r="F117" s="76" t="s">
        <v>167</v>
      </c>
      <c r="G117" s="90"/>
      <c r="H117" s="93"/>
      <c r="I117" s="122"/>
    </row>
    <row r="118" spans="1:9" ht="32.1" customHeight="1">
      <c r="A118" s="21"/>
      <c r="B118" s="99"/>
      <c r="C118" s="105"/>
      <c r="D118" s="102"/>
      <c r="E118" s="42" t="s">
        <v>47</v>
      </c>
      <c r="F118" s="77" t="s">
        <v>168</v>
      </c>
      <c r="G118" s="91"/>
      <c r="H118" s="94"/>
      <c r="I118" s="122"/>
    </row>
    <row r="119" spans="1:9" ht="69.95" customHeight="1">
      <c r="A119" s="21"/>
      <c r="B119" s="97" t="s">
        <v>40</v>
      </c>
      <c r="C119" s="103" t="s">
        <v>160</v>
      </c>
      <c r="D119" s="100"/>
      <c r="E119" s="40" t="s">
        <v>43</v>
      </c>
      <c r="F119" s="75" t="s">
        <v>169</v>
      </c>
      <c r="G119" s="89">
        <v>3</v>
      </c>
      <c r="H119" s="92">
        <f>IF(G119=1,20,IF(G119=2,10, IF(G119=3,0," ")))</f>
        <v>0</v>
      </c>
      <c r="I119" s="122"/>
    </row>
    <row r="120" spans="1:9" ht="18">
      <c r="A120" s="21"/>
      <c r="B120" s="98"/>
      <c r="C120" s="104"/>
      <c r="D120" s="101"/>
      <c r="E120" s="41" t="s">
        <v>44</v>
      </c>
      <c r="F120" s="73" t="s">
        <v>170</v>
      </c>
      <c r="G120" s="90"/>
      <c r="H120" s="93"/>
      <c r="I120" s="122"/>
    </row>
    <row r="121" spans="1:9" ht="27" customHeight="1">
      <c r="A121" s="21"/>
      <c r="B121" s="99"/>
      <c r="C121" s="105"/>
      <c r="D121" s="102"/>
      <c r="E121" s="42" t="s">
        <v>47</v>
      </c>
      <c r="F121" s="74" t="s">
        <v>171</v>
      </c>
      <c r="G121" s="91"/>
      <c r="H121" s="94"/>
      <c r="I121" s="122"/>
    </row>
    <row r="122" spans="1:9" ht="32.1" customHeight="1">
      <c r="A122" s="21"/>
      <c r="B122" s="97" t="s">
        <v>41</v>
      </c>
      <c r="C122" s="103" t="s">
        <v>211</v>
      </c>
      <c r="D122" s="100"/>
      <c r="E122" s="40" t="s">
        <v>43</v>
      </c>
      <c r="F122" s="75" t="s">
        <v>212</v>
      </c>
      <c r="G122" s="89">
        <v>2</v>
      </c>
      <c r="H122" s="95">
        <f>IF(G122=1,20, IF(G122=2,0," "))</f>
        <v>0</v>
      </c>
      <c r="I122" s="122"/>
    </row>
    <row r="123" spans="1:9" ht="24.95" customHeight="1">
      <c r="A123" s="21"/>
      <c r="B123" s="99"/>
      <c r="C123" s="105"/>
      <c r="D123" s="102"/>
      <c r="E123" s="42" t="s">
        <v>47</v>
      </c>
      <c r="F123" s="74" t="s">
        <v>172</v>
      </c>
      <c r="G123" s="91"/>
      <c r="H123" s="95"/>
      <c r="I123" s="122"/>
    </row>
    <row r="124" spans="1:9" ht="18">
      <c r="A124" s="21"/>
      <c r="B124" s="34"/>
      <c r="C124" s="35" t="s">
        <v>0</v>
      </c>
      <c r="D124" s="35"/>
      <c r="E124" s="35"/>
      <c r="F124" s="35"/>
      <c r="G124" s="36"/>
      <c r="H124" s="37"/>
      <c r="I124" s="11"/>
    </row>
  </sheetData>
  <mergeCells count="220">
    <mergeCell ref="D104:D106"/>
    <mergeCell ref="G100:G101"/>
    <mergeCell ref="H100:H101"/>
    <mergeCell ref="D102:D103"/>
    <mergeCell ref="G102:G103"/>
    <mergeCell ref="H102:H103"/>
    <mergeCell ref="G93:G95"/>
    <mergeCell ref="H93:H95"/>
    <mergeCell ref="D96:D99"/>
    <mergeCell ref="G96:G99"/>
    <mergeCell ref="H96:H99"/>
    <mergeCell ref="D93:D95"/>
    <mergeCell ref="D100:D101"/>
    <mergeCell ref="I122:I123"/>
    <mergeCell ref="I88:I89"/>
    <mergeCell ref="I93:I95"/>
    <mergeCell ref="I96:I99"/>
    <mergeCell ref="I100:I101"/>
    <mergeCell ref="I102:I103"/>
    <mergeCell ref="I104:I106"/>
    <mergeCell ref="I110:I112"/>
    <mergeCell ref="I113:I115"/>
    <mergeCell ref="I116:I118"/>
    <mergeCell ref="I119:I121"/>
    <mergeCell ref="I61:I64"/>
    <mergeCell ref="I65:I67"/>
    <mergeCell ref="I68:I69"/>
    <mergeCell ref="I70:I72"/>
    <mergeCell ref="I76:I78"/>
    <mergeCell ref="I79:I81"/>
    <mergeCell ref="I82:I84"/>
    <mergeCell ref="I85:I87"/>
    <mergeCell ref="I31:I32"/>
    <mergeCell ref="I33:I34"/>
    <mergeCell ref="I35:I36"/>
    <mergeCell ref="I40:I43"/>
    <mergeCell ref="I47:I48"/>
    <mergeCell ref="I44:I46"/>
    <mergeCell ref="I49:I51"/>
    <mergeCell ref="I52:I54"/>
    <mergeCell ref="I58:I60"/>
    <mergeCell ref="A4:I4"/>
    <mergeCell ref="I8:I10"/>
    <mergeCell ref="I11:I13"/>
    <mergeCell ref="I14:I15"/>
    <mergeCell ref="I16:I17"/>
    <mergeCell ref="I18:I20"/>
    <mergeCell ref="I24:I26"/>
    <mergeCell ref="I27:I30"/>
    <mergeCell ref="H11:H13"/>
    <mergeCell ref="G14:G15"/>
    <mergeCell ref="H14:H15"/>
    <mergeCell ref="B14:B15"/>
    <mergeCell ref="D7:F7"/>
    <mergeCell ref="B7:C7"/>
    <mergeCell ref="C8:C10"/>
    <mergeCell ref="B8:B10"/>
    <mergeCell ref="H8:H10"/>
    <mergeCell ref="G8:G10"/>
    <mergeCell ref="C14:C15"/>
    <mergeCell ref="B23:C23"/>
    <mergeCell ref="D23:F23"/>
    <mergeCell ref="B16:B17"/>
    <mergeCell ref="B18:B20"/>
    <mergeCell ref="G16:G17"/>
    <mergeCell ref="B11:B13"/>
    <mergeCell ref="G11:G13"/>
    <mergeCell ref="D24:D26"/>
    <mergeCell ref="G24:G26"/>
    <mergeCell ref="H24:H26"/>
    <mergeCell ref="D27:D30"/>
    <mergeCell ref="G27:G30"/>
    <mergeCell ref="H27:H30"/>
    <mergeCell ref="H16:H17"/>
    <mergeCell ref="G18:G20"/>
    <mergeCell ref="H18:H20"/>
    <mergeCell ref="C24:C26"/>
    <mergeCell ref="C27:C30"/>
    <mergeCell ref="C11:C13"/>
    <mergeCell ref="C16:C17"/>
    <mergeCell ref="C18:C20"/>
    <mergeCell ref="H31:H32"/>
    <mergeCell ref="G31:G32"/>
    <mergeCell ref="D31:D32"/>
    <mergeCell ref="D35:D36"/>
    <mergeCell ref="G35:G36"/>
    <mergeCell ref="H35:H36"/>
    <mergeCell ref="D33:D34"/>
    <mergeCell ref="G33:G34"/>
    <mergeCell ref="H33:H34"/>
    <mergeCell ref="C33:C34"/>
    <mergeCell ref="C35:C36"/>
    <mergeCell ref="B24:B26"/>
    <mergeCell ref="B27:B30"/>
    <mergeCell ref="B31:B32"/>
    <mergeCell ref="B33:B34"/>
    <mergeCell ref="B35:B36"/>
    <mergeCell ref="B40:B43"/>
    <mergeCell ref="C31:C32"/>
    <mergeCell ref="C40:C43"/>
    <mergeCell ref="B44:B46"/>
    <mergeCell ref="B47:B48"/>
    <mergeCell ref="B49:B51"/>
    <mergeCell ref="B52:B54"/>
    <mergeCell ref="B39:C39"/>
    <mergeCell ref="D39:F39"/>
    <mergeCell ref="B57:C57"/>
    <mergeCell ref="D57:F57"/>
    <mergeCell ref="C44:C46"/>
    <mergeCell ref="C47:C48"/>
    <mergeCell ref="C49:C51"/>
    <mergeCell ref="C52:C54"/>
    <mergeCell ref="H44:H46"/>
    <mergeCell ref="H47:H48"/>
    <mergeCell ref="H49:H51"/>
    <mergeCell ref="H52:H54"/>
    <mergeCell ref="G40:G43"/>
    <mergeCell ref="H40:H43"/>
    <mergeCell ref="D44:D46"/>
    <mergeCell ref="D47:D48"/>
    <mergeCell ref="G44:G46"/>
    <mergeCell ref="G47:G48"/>
    <mergeCell ref="D40:D43"/>
    <mergeCell ref="D49:D51"/>
    <mergeCell ref="D52:D54"/>
    <mergeCell ref="G49:G51"/>
    <mergeCell ref="G52:G54"/>
    <mergeCell ref="B75:C75"/>
    <mergeCell ref="D75:F75"/>
    <mergeCell ref="G70:G72"/>
    <mergeCell ref="G88:G89"/>
    <mergeCell ref="G104:G106"/>
    <mergeCell ref="C65:C67"/>
    <mergeCell ref="C68:C69"/>
    <mergeCell ref="C70:C72"/>
    <mergeCell ref="C93:C95"/>
    <mergeCell ref="C96:C99"/>
    <mergeCell ref="C100:C101"/>
    <mergeCell ref="C102:C103"/>
    <mergeCell ref="C104:C106"/>
    <mergeCell ref="B76:B78"/>
    <mergeCell ref="B79:B81"/>
    <mergeCell ref="B82:B84"/>
    <mergeCell ref="B85:B87"/>
    <mergeCell ref="B88:B89"/>
    <mergeCell ref="G82:G84"/>
    <mergeCell ref="D88:D89"/>
    <mergeCell ref="C76:C78"/>
    <mergeCell ref="C79:C81"/>
    <mergeCell ref="C82:C84"/>
    <mergeCell ref="C85:C87"/>
    <mergeCell ref="H70:H72"/>
    <mergeCell ref="B58:B60"/>
    <mergeCell ref="B61:B64"/>
    <mergeCell ref="B65:B67"/>
    <mergeCell ref="B68:B69"/>
    <mergeCell ref="B70:B72"/>
    <mergeCell ref="G65:G67"/>
    <mergeCell ref="H65:H67"/>
    <mergeCell ref="D68:D69"/>
    <mergeCell ref="G68:G69"/>
    <mergeCell ref="H68:H69"/>
    <mergeCell ref="G58:G60"/>
    <mergeCell ref="H58:H60"/>
    <mergeCell ref="D61:D64"/>
    <mergeCell ref="G61:G64"/>
    <mergeCell ref="H61:H64"/>
    <mergeCell ref="D58:D60"/>
    <mergeCell ref="D65:D67"/>
    <mergeCell ref="D70:D72"/>
    <mergeCell ref="C58:C60"/>
    <mergeCell ref="C61:C64"/>
    <mergeCell ref="C119:C121"/>
    <mergeCell ref="C122:C123"/>
    <mergeCell ref="C110:C112"/>
    <mergeCell ref="H82:H84"/>
    <mergeCell ref="D85:D87"/>
    <mergeCell ref="G85:G87"/>
    <mergeCell ref="H85:H87"/>
    <mergeCell ref="G76:G78"/>
    <mergeCell ref="H76:H78"/>
    <mergeCell ref="D79:D81"/>
    <mergeCell ref="G79:G81"/>
    <mergeCell ref="H79:H81"/>
    <mergeCell ref="D76:D78"/>
    <mergeCell ref="D82:D84"/>
    <mergeCell ref="B92:C92"/>
    <mergeCell ref="D92:F92"/>
    <mergeCell ref="H88:H89"/>
    <mergeCell ref="C88:C89"/>
    <mergeCell ref="H104:H106"/>
    <mergeCell ref="B93:B95"/>
    <mergeCell ref="B96:B99"/>
    <mergeCell ref="B100:B101"/>
    <mergeCell ref="B102:B103"/>
    <mergeCell ref="B104:B106"/>
    <mergeCell ref="G119:G121"/>
    <mergeCell ref="H119:H121"/>
    <mergeCell ref="G122:G123"/>
    <mergeCell ref="H122:H123"/>
    <mergeCell ref="B109:C109"/>
    <mergeCell ref="B110:B112"/>
    <mergeCell ref="D109:F109"/>
    <mergeCell ref="G110:G112"/>
    <mergeCell ref="H110:H112"/>
    <mergeCell ref="G113:G115"/>
    <mergeCell ref="H113:H115"/>
    <mergeCell ref="G116:G118"/>
    <mergeCell ref="H116:H118"/>
    <mergeCell ref="B113:B115"/>
    <mergeCell ref="B116:B118"/>
    <mergeCell ref="B119:B121"/>
    <mergeCell ref="B122:B123"/>
    <mergeCell ref="D119:D121"/>
    <mergeCell ref="D122:D123"/>
    <mergeCell ref="D110:D112"/>
    <mergeCell ref="D113:D115"/>
    <mergeCell ref="D116:D118"/>
    <mergeCell ref="C113:C115"/>
    <mergeCell ref="C116:C118"/>
  </mergeCells>
  <phoneticPr fontId="1"/>
  <pageMargins left="0.27559055118110237" right="0.16" top="0.55118110236220474" bottom="0.55118110236220474" header="0.31496062992125984" footer="0.31496062992125984"/>
  <pageSetup paperSize="9" scale="46" fitToHeight="0" orientation="landscape" horizontalDpi="4294967293" r:id="rId1"/>
  <headerFooter>
    <oddHeader>&amp;L&amp;F/&amp;A</oddHeader>
    <oddFooter>&amp;L&amp;9Printed on: &amp;D/&amp;T&amp;R&amp;9&amp;P/&amp;N</oddFooter>
  </headerFooter>
  <rowBreaks count="4" manualBreakCount="4">
    <brk id="36" max="16383" man="1"/>
    <brk id="72" max="16383" man="1"/>
    <brk id="106" max="16383" man="1"/>
    <brk id="123" max="16383"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Option Button 19">
              <controlPr defaultSize="0" autoFill="0" autoLine="0" autoPict="0">
                <anchor moveWithCells="1">
                  <from>
                    <xdr:col>3</xdr:col>
                    <xdr:colOff>57150</xdr:colOff>
                    <xdr:row>10</xdr:row>
                    <xdr:rowOff>28575</xdr:rowOff>
                  </from>
                  <to>
                    <xdr:col>3</xdr:col>
                    <xdr:colOff>342900</xdr:colOff>
                    <xdr:row>11</xdr:row>
                    <xdr:rowOff>0</xdr:rowOff>
                  </to>
                </anchor>
              </controlPr>
            </control>
          </mc:Choice>
        </mc:AlternateContent>
        <mc:AlternateContent xmlns:mc="http://schemas.openxmlformats.org/markup-compatibility/2006">
          <mc:Choice Requires="x14">
            <control shapeId="1044" r:id="rId5" name="Option Button 20">
              <controlPr defaultSize="0" autoFill="0" autoLine="0" autoPict="0">
                <anchor moveWithCells="1">
                  <from>
                    <xdr:col>3</xdr:col>
                    <xdr:colOff>57150</xdr:colOff>
                    <xdr:row>11</xdr:row>
                    <xdr:rowOff>28575</xdr:rowOff>
                  </from>
                  <to>
                    <xdr:col>3</xdr:col>
                    <xdr:colOff>342900</xdr:colOff>
                    <xdr:row>12</xdr:row>
                    <xdr:rowOff>0</xdr:rowOff>
                  </to>
                </anchor>
              </controlPr>
            </control>
          </mc:Choice>
        </mc:AlternateContent>
        <mc:AlternateContent xmlns:mc="http://schemas.openxmlformats.org/markup-compatibility/2006">
          <mc:Choice Requires="x14">
            <control shapeId="1045" r:id="rId6" name="Option Button 21">
              <controlPr defaultSize="0" autoFill="0" autoLine="0" autoPict="0">
                <anchor moveWithCells="1">
                  <from>
                    <xdr:col>3</xdr:col>
                    <xdr:colOff>57150</xdr:colOff>
                    <xdr:row>12</xdr:row>
                    <xdr:rowOff>28575</xdr:rowOff>
                  </from>
                  <to>
                    <xdr:col>3</xdr:col>
                    <xdr:colOff>342900</xdr:colOff>
                    <xdr:row>13</xdr:row>
                    <xdr:rowOff>0</xdr:rowOff>
                  </to>
                </anchor>
              </controlPr>
            </control>
          </mc:Choice>
        </mc:AlternateContent>
        <mc:AlternateContent xmlns:mc="http://schemas.openxmlformats.org/markup-compatibility/2006">
          <mc:Choice Requires="x14">
            <control shapeId="1051" r:id="rId7" name="Option Button 27">
              <controlPr defaultSize="0" autoFill="0" autoLine="0" autoPict="0">
                <anchor moveWithCells="1">
                  <from>
                    <xdr:col>3</xdr:col>
                    <xdr:colOff>57150</xdr:colOff>
                    <xdr:row>15</xdr:row>
                    <xdr:rowOff>47625</xdr:rowOff>
                  </from>
                  <to>
                    <xdr:col>3</xdr:col>
                    <xdr:colOff>342900</xdr:colOff>
                    <xdr:row>15</xdr:row>
                    <xdr:rowOff>266700</xdr:rowOff>
                  </to>
                </anchor>
              </controlPr>
            </control>
          </mc:Choice>
        </mc:AlternateContent>
        <mc:AlternateContent xmlns:mc="http://schemas.openxmlformats.org/markup-compatibility/2006">
          <mc:Choice Requires="x14">
            <control shapeId="1055" r:id="rId8" name="Option Button 31">
              <controlPr defaultSize="0" autoFill="0" autoLine="0" autoPict="0">
                <anchor moveWithCells="1">
                  <from>
                    <xdr:col>3</xdr:col>
                    <xdr:colOff>57150</xdr:colOff>
                    <xdr:row>17</xdr:row>
                    <xdr:rowOff>28575</xdr:rowOff>
                  </from>
                  <to>
                    <xdr:col>3</xdr:col>
                    <xdr:colOff>342900</xdr:colOff>
                    <xdr:row>18</xdr:row>
                    <xdr:rowOff>0</xdr:rowOff>
                  </to>
                </anchor>
              </controlPr>
            </control>
          </mc:Choice>
        </mc:AlternateContent>
        <mc:AlternateContent xmlns:mc="http://schemas.openxmlformats.org/markup-compatibility/2006">
          <mc:Choice Requires="x14">
            <control shapeId="1057" r:id="rId9" name="Option Button 33">
              <controlPr defaultSize="0" autoFill="0" autoLine="0" autoPict="0">
                <anchor moveWithCells="1">
                  <from>
                    <xdr:col>3</xdr:col>
                    <xdr:colOff>57150</xdr:colOff>
                    <xdr:row>18</xdr:row>
                    <xdr:rowOff>0</xdr:rowOff>
                  </from>
                  <to>
                    <xdr:col>3</xdr:col>
                    <xdr:colOff>342900</xdr:colOff>
                    <xdr:row>18</xdr:row>
                    <xdr:rowOff>219075</xdr:rowOff>
                  </to>
                </anchor>
              </controlPr>
            </control>
          </mc:Choice>
        </mc:AlternateContent>
        <mc:AlternateContent xmlns:mc="http://schemas.openxmlformats.org/markup-compatibility/2006">
          <mc:Choice Requires="x14">
            <control shapeId="1059" r:id="rId10" name="Group Box 35">
              <controlPr defaultSize="0" autoFill="0" autoPict="0">
                <anchor moveWithCells="1">
                  <from>
                    <xdr:col>3</xdr:col>
                    <xdr:colOff>0</xdr:colOff>
                    <xdr:row>17</xdr:row>
                    <xdr:rowOff>9525</xdr:rowOff>
                  </from>
                  <to>
                    <xdr:col>4</xdr:col>
                    <xdr:colOff>1123950</xdr:colOff>
                    <xdr:row>20</xdr:row>
                    <xdr:rowOff>47625</xdr:rowOff>
                  </to>
                </anchor>
              </controlPr>
            </control>
          </mc:Choice>
        </mc:AlternateContent>
        <mc:AlternateContent xmlns:mc="http://schemas.openxmlformats.org/markup-compatibility/2006">
          <mc:Choice Requires="x14">
            <control shapeId="1060" r:id="rId11" name="Option Button 36">
              <controlPr defaultSize="0" autoFill="0" autoLine="0" autoPict="0">
                <anchor moveWithCells="1">
                  <from>
                    <xdr:col>3</xdr:col>
                    <xdr:colOff>57150</xdr:colOff>
                    <xdr:row>19</xdr:row>
                    <xdr:rowOff>38100</xdr:rowOff>
                  </from>
                  <to>
                    <xdr:col>3</xdr:col>
                    <xdr:colOff>342900</xdr:colOff>
                    <xdr:row>20</xdr:row>
                    <xdr:rowOff>0</xdr:rowOff>
                  </to>
                </anchor>
              </controlPr>
            </control>
          </mc:Choice>
        </mc:AlternateContent>
        <mc:AlternateContent xmlns:mc="http://schemas.openxmlformats.org/markup-compatibility/2006">
          <mc:Choice Requires="x14">
            <control shapeId="1070" r:id="rId12" name="Group Box 46">
              <controlPr defaultSize="0" autoFill="0" autoPict="0">
                <anchor moveWithCells="1">
                  <from>
                    <xdr:col>3</xdr:col>
                    <xdr:colOff>0</xdr:colOff>
                    <xdr:row>13</xdr:row>
                    <xdr:rowOff>47625</xdr:rowOff>
                  </from>
                  <to>
                    <xdr:col>4</xdr:col>
                    <xdr:colOff>1114425</xdr:colOff>
                    <xdr:row>14</xdr:row>
                    <xdr:rowOff>295275</xdr:rowOff>
                  </to>
                </anchor>
              </controlPr>
            </control>
          </mc:Choice>
        </mc:AlternateContent>
        <mc:AlternateContent xmlns:mc="http://schemas.openxmlformats.org/markup-compatibility/2006">
          <mc:Choice Requires="x14">
            <control shapeId="1071" r:id="rId13" name="Option Button 47">
              <controlPr defaultSize="0" autoFill="0" autoLine="0" autoPict="0">
                <anchor moveWithCells="1">
                  <from>
                    <xdr:col>3</xdr:col>
                    <xdr:colOff>57150</xdr:colOff>
                    <xdr:row>23</xdr:row>
                    <xdr:rowOff>28575</xdr:rowOff>
                  </from>
                  <to>
                    <xdr:col>3</xdr:col>
                    <xdr:colOff>342900</xdr:colOff>
                    <xdr:row>23</xdr:row>
                    <xdr:rowOff>200025</xdr:rowOff>
                  </to>
                </anchor>
              </controlPr>
            </control>
          </mc:Choice>
        </mc:AlternateContent>
        <mc:AlternateContent xmlns:mc="http://schemas.openxmlformats.org/markup-compatibility/2006">
          <mc:Choice Requires="x14">
            <control shapeId="1072" r:id="rId14" name="Option Button 48">
              <controlPr defaultSize="0" autoFill="0" autoLine="0" autoPict="0">
                <anchor moveWithCells="1">
                  <from>
                    <xdr:col>3</xdr:col>
                    <xdr:colOff>57150</xdr:colOff>
                    <xdr:row>24</xdr:row>
                    <xdr:rowOff>19050</xdr:rowOff>
                  </from>
                  <to>
                    <xdr:col>3</xdr:col>
                    <xdr:colOff>342900</xdr:colOff>
                    <xdr:row>24</xdr:row>
                    <xdr:rowOff>219075</xdr:rowOff>
                  </to>
                </anchor>
              </controlPr>
            </control>
          </mc:Choice>
        </mc:AlternateContent>
        <mc:AlternateContent xmlns:mc="http://schemas.openxmlformats.org/markup-compatibility/2006">
          <mc:Choice Requires="x14">
            <control shapeId="1073" r:id="rId15" name="Option Button 49">
              <controlPr defaultSize="0" autoFill="0" autoLine="0" autoPict="0">
                <anchor moveWithCells="1">
                  <from>
                    <xdr:col>3</xdr:col>
                    <xdr:colOff>57150</xdr:colOff>
                    <xdr:row>25</xdr:row>
                    <xdr:rowOff>38100</xdr:rowOff>
                  </from>
                  <to>
                    <xdr:col>3</xdr:col>
                    <xdr:colOff>342900</xdr:colOff>
                    <xdr:row>26</xdr:row>
                    <xdr:rowOff>0</xdr:rowOff>
                  </to>
                </anchor>
              </controlPr>
            </control>
          </mc:Choice>
        </mc:AlternateContent>
        <mc:AlternateContent xmlns:mc="http://schemas.openxmlformats.org/markup-compatibility/2006">
          <mc:Choice Requires="x14">
            <control shapeId="1075" r:id="rId16" name="Option Button 51">
              <controlPr defaultSize="0" autoFill="0" autoLine="0" autoPict="0">
                <anchor moveWithCells="1">
                  <from>
                    <xdr:col>3</xdr:col>
                    <xdr:colOff>57150</xdr:colOff>
                    <xdr:row>26</xdr:row>
                    <xdr:rowOff>104775</xdr:rowOff>
                  </from>
                  <to>
                    <xdr:col>3</xdr:col>
                    <xdr:colOff>342900</xdr:colOff>
                    <xdr:row>26</xdr:row>
                    <xdr:rowOff>342900</xdr:rowOff>
                  </to>
                </anchor>
              </controlPr>
            </control>
          </mc:Choice>
        </mc:AlternateContent>
        <mc:AlternateContent xmlns:mc="http://schemas.openxmlformats.org/markup-compatibility/2006">
          <mc:Choice Requires="x14">
            <control shapeId="1076" r:id="rId17" name="Option Button 52">
              <controlPr defaultSize="0" autoFill="0" autoLine="0" autoPict="0">
                <anchor moveWithCells="1">
                  <from>
                    <xdr:col>3</xdr:col>
                    <xdr:colOff>57150</xdr:colOff>
                    <xdr:row>27</xdr:row>
                    <xdr:rowOff>9525</xdr:rowOff>
                  </from>
                  <to>
                    <xdr:col>3</xdr:col>
                    <xdr:colOff>342900</xdr:colOff>
                    <xdr:row>28</xdr:row>
                    <xdr:rowOff>0</xdr:rowOff>
                  </to>
                </anchor>
              </controlPr>
            </control>
          </mc:Choice>
        </mc:AlternateContent>
        <mc:AlternateContent xmlns:mc="http://schemas.openxmlformats.org/markup-compatibility/2006">
          <mc:Choice Requires="x14">
            <control shapeId="1077" r:id="rId18" name="Option Button 53">
              <controlPr defaultSize="0" autoFill="0" autoLine="0" autoPict="0">
                <anchor moveWithCells="1">
                  <from>
                    <xdr:col>3</xdr:col>
                    <xdr:colOff>57150</xdr:colOff>
                    <xdr:row>28</xdr:row>
                    <xdr:rowOff>28575</xdr:rowOff>
                  </from>
                  <to>
                    <xdr:col>3</xdr:col>
                    <xdr:colOff>342900</xdr:colOff>
                    <xdr:row>28</xdr:row>
                    <xdr:rowOff>209550</xdr:rowOff>
                  </to>
                </anchor>
              </controlPr>
            </control>
          </mc:Choice>
        </mc:AlternateContent>
        <mc:AlternateContent xmlns:mc="http://schemas.openxmlformats.org/markup-compatibility/2006">
          <mc:Choice Requires="x14">
            <control shapeId="1078" r:id="rId19" name="Option Button 54">
              <controlPr defaultSize="0" autoFill="0" autoLine="0" autoPict="0">
                <anchor moveWithCells="1">
                  <from>
                    <xdr:col>3</xdr:col>
                    <xdr:colOff>57150</xdr:colOff>
                    <xdr:row>29</xdr:row>
                    <xdr:rowOff>38100</xdr:rowOff>
                  </from>
                  <to>
                    <xdr:col>3</xdr:col>
                    <xdr:colOff>342900</xdr:colOff>
                    <xdr:row>29</xdr:row>
                    <xdr:rowOff>209550</xdr:rowOff>
                  </to>
                </anchor>
              </controlPr>
            </control>
          </mc:Choice>
        </mc:AlternateContent>
        <mc:AlternateContent xmlns:mc="http://schemas.openxmlformats.org/markup-compatibility/2006">
          <mc:Choice Requires="x14">
            <control shapeId="1079" r:id="rId20" name="Group Box 55">
              <controlPr defaultSize="0" autoFill="0" autoPict="0">
                <anchor moveWithCells="1">
                  <from>
                    <xdr:col>2</xdr:col>
                    <xdr:colOff>4781550</xdr:colOff>
                    <xdr:row>23</xdr:row>
                    <xdr:rowOff>0</xdr:rowOff>
                  </from>
                  <to>
                    <xdr:col>5</xdr:col>
                    <xdr:colOff>504825</xdr:colOff>
                    <xdr:row>26</xdr:row>
                    <xdr:rowOff>0</xdr:rowOff>
                  </to>
                </anchor>
              </controlPr>
            </control>
          </mc:Choice>
        </mc:AlternateContent>
        <mc:AlternateContent xmlns:mc="http://schemas.openxmlformats.org/markup-compatibility/2006">
          <mc:Choice Requires="x14">
            <control shapeId="1080" r:id="rId21" name="Group Box 56">
              <controlPr defaultSize="0" autoFill="0" autoPict="0">
                <anchor moveWithCells="1">
                  <from>
                    <xdr:col>3</xdr:col>
                    <xdr:colOff>9525</xdr:colOff>
                    <xdr:row>26</xdr:row>
                    <xdr:rowOff>28575</xdr:rowOff>
                  </from>
                  <to>
                    <xdr:col>5</xdr:col>
                    <xdr:colOff>504825</xdr:colOff>
                    <xdr:row>30</xdr:row>
                    <xdr:rowOff>28575</xdr:rowOff>
                  </to>
                </anchor>
              </controlPr>
            </control>
          </mc:Choice>
        </mc:AlternateContent>
        <mc:AlternateContent xmlns:mc="http://schemas.openxmlformats.org/markup-compatibility/2006">
          <mc:Choice Requires="x14">
            <control shapeId="1081" r:id="rId22" name="Option Button 57">
              <controlPr defaultSize="0" autoFill="0" autoLine="0" autoPict="0">
                <anchor moveWithCells="1">
                  <from>
                    <xdr:col>3</xdr:col>
                    <xdr:colOff>57150</xdr:colOff>
                    <xdr:row>30</xdr:row>
                    <xdr:rowOff>104775</xdr:rowOff>
                  </from>
                  <to>
                    <xdr:col>3</xdr:col>
                    <xdr:colOff>342900</xdr:colOff>
                    <xdr:row>30</xdr:row>
                    <xdr:rowOff>323850</xdr:rowOff>
                  </to>
                </anchor>
              </controlPr>
            </control>
          </mc:Choice>
        </mc:AlternateContent>
        <mc:AlternateContent xmlns:mc="http://schemas.openxmlformats.org/markup-compatibility/2006">
          <mc:Choice Requires="x14">
            <control shapeId="1083" r:id="rId23" name="Group Box 59">
              <controlPr defaultSize="0" autoFill="0" autoPict="0">
                <anchor moveWithCells="1">
                  <from>
                    <xdr:col>3</xdr:col>
                    <xdr:colOff>9525</xdr:colOff>
                    <xdr:row>30</xdr:row>
                    <xdr:rowOff>47625</xdr:rowOff>
                  </from>
                  <to>
                    <xdr:col>5</xdr:col>
                    <xdr:colOff>561975</xdr:colOff>
                    <xdr:row>31</xdr:row>
                    <xdr:rowOff>381000</xdr:rowOff>
                  </to>
                </anchor>
              </controlPr>
            </control>
          </mc:Choice>
        </mc:AlternateContent>
        <mc:AlternateContent xmlns:mc="http://schemas.openxmlformats.org/markup-compatibility/2006">
          <mc:Choice Requires="x14">
            <control shapeId="1086" r:id="rId24" name="Option Button 62">
              <controlPr defaultSize="0" autoFill="0" autoLine="0" autoPict="0">
                <anchor moveWithCells="1">
                  <from>
                    <xdr:col>3</xdr:col>
                    <xdr:colOff>57150</xdr:colOff>
                    <xdr:row>32</xdr:row>
                    <xdr:rowOff>95250</xdr:rowOff>
                  </from>
                  <to>
                    <xdr:col>3</xdr:col>
                    <xdr:colOff>342900</xdr:colOff>
                    <xdr:row>32</xdr:row>
                    <xdr:rowOff>304800</xdr:rowOff>
                  </to>
                </anchor>
              </controlPr>
            </control>
          </mc:Choice>
        </mc:AlternateContent>
        <mc:AlternateContent xmlns:mc="http://schemas.openxmlformats.org/markup-compatibility/2006">
          <mc:Choice Requires="x14">
            <control shapeId="1088" r:id="rId25" name="Group Box 64">
              <controlPr defaultSize="0" autoFill="0" autoPict="0">
                <anchor moveWithCells="1">
                  <from>
                    <xdr:col>3</xdr:col>
                    <xdr:colOff>19050</xdr:colOff>
                    <xdr:row>32</xdr:row>
                    <xdr:rowOff>47625</xdr:rowOff>
                  </from>
                  <to>
                    <xdr:col>5</xdr:col>
                    <xdr:colOff>581025</xdr:colOff>
                    <xdr:row>33</xdr:row>
                    <xdr:rowOff>209550</xdr:rowOff>
                  </to>
                </anchor>
              </controlPr>
            </control>
          </mc:Choice>
        </mc:AlternateContent>
        <mc:AlternateContent xmlns:mc="http://schemas.openxmlformats.org/markup-compatibility/2006">
          <mc:Choice Requires="x14">
            <control shapeId="1089" r:id="rId26" name="Option Button 65">
              <controlPr defaultSize="0" autoFill="0" autoLine="0" autoPict="0">
                <anchor moveWithCells="1">
                  <from>
                    <xdr:col>3</xdr:col>
                    <xdr:colOff>57150</xdr:colOff>
                    <xdr:row>34</xdr:row>
                    <xdr:rowOff>57150</xdr:rowOff>
                  </from>
                  <to>
                    <xdr:col>3</xdr:col>
                    <xdr:colOff>342900</xdr:colOff>
                    <xdr:row>34</xdr:row>
                    <xdr:rowOff>276225</xdr:rowOff>
                  </to>
                </anchor>
              </controlPr>
            </control>
          </mc:Choice>
        </mc:AlternateContent>
        <mc:AlternateContent xmlns:mc="http://schemas.openxmlformats.org/markup-compatibility/2006">
          <mc:Choice Requires="x14">
            <control shapeId="1091" r:id="rId27" name="Group Box 67">
              <controlPr defaultSize="0" autoFill="0" autoPict="0">
                <anchor moveWithCells="1">
                  <from>
                    <xdr:col>2</xdr:col>
                    <xdr:colOff>4448175</xdr:colOff>
                    <xdr:row>34</xdr:row>
                    <xdr:rowOff>28575</xdr:rowOff>
                  </from>
                  <to>
                    <xdr:col>5</xdr:col>
                    <xdr:colOff>542925</xdr:colOff>
                    <xdr:row>36</xdr:row>
                    <xdr:rowOff>28575</xdr:rowOff>
                  </to>
                </anchor>
              </controlPr>
            </control>
          </mc:Choice>
        </mc:AlternateContent>
        <mc:AlternateContent xmlns:mc="http://schemas.openxmlformats.org/markup-compatibility/2006">
          <mc:Choice Requires="x14">
            <control shapeId="1092" r:id="rId28" name="Option Button 68">
              <controlPr defaultSize="0" autoFill="0" autoLine="0" autoPict="0">
                <anchor moveWithCells="1">
                  <from>
                    <xdr:col>3</xdr:col>
                    <xdr:colOff>57150</xdr:colOff>
                    <xdr:row>39</xdr:row>
                    <xdr:rowOff>114300</xdr:rowOff>
                  </from>
                  <to>
                    <xdr:col>3</xdr:col>
                    <xdr:colOff>342900</xdr:colOff>
                    <xdr:row>39</xdr:row>
                    <xdr:rowOff>323850</xdr:rowOff>
                  </to>
                </anchor>
              </controlPr>
            </control>
          </mc:Choice>
        </mc:AlternateContent>
        <mc:AlternateContent xmlns:mc="http://schemas.openxmlformats.org/markup-compatibility/2006">
          <mc:Choice Requires="x14">
            <control shapeId="1093" r:id="rId29" name="Option Button 69">
              <controlPr defaultSize="0" autoFill="0" autoLine="0" autoPict="0">
                <anchor moveWithCells="1">
                  <from>
                    <xdr:col>3</xdr:col>
                    <xdr:colOff>57150</xdr:colOff>
                    <xdr:row>40</xdr:row>
                    <xdr:rowOff>38100</xdr:rowOff>
                  </from>
                  <to>
                    <xdr:col>3</xdr:col>
                    <xdr:colOff>342900</xdr:colOff>
                    <xdr:row>40</xdr:row>
                    <xdr:rowOff>219075</xdr:rowOff>
                  </to>
                </anchor>
              </controlPr>
            </control>
          </mc:Choice>
        </mc:AlternateContent>
        <mc:AlternateContent xmlns:mc="http://schemas.openxmlformats.org/markup-compatibility/2006">
          <mc:Choice Requires="x14">
            <control shapeId="1094" r:id="rId30" name="Option Button 70">
              <controlPr defaultSize="0" autoFill="0" autoLine="0" autoPict="0">
                <anchor moveWithCells="1">
                  <from>
                    <xdr:col>3</xdr:col>
                    <xdr:colOff>57150</xdr:colOff>
                    <xdr:row>41</xdr:row>
                    <xdr:rowOff>47625</xdr:rowOff>
                  </from>
                  <to>
                    <xdr:col>3</xdr:col>
                    <xdr:colOff>342900</xdr:colOff>
                    <xdr:row>41</xdr:row>
                    <xdr:rowOff>219075</xdr:rowOff>
                  </to>
                </anchor>
              </controlPr>
            </control>
          </mc:Choice>
        </mc:AlternateContent>
        <mc:AlternateContent xmlns:mc="http://schemas.openxmlformats.org/markup-compatibility/2006">
          <mc:Choice Requires="x14">
            <control shapeId="1096" r:id="rId31" name="Group Box 72">
              <controlPr defaultSize="0" autoFill="0" autoPict="0">
                <anchor moveWithCells="1">
                  <from>
                    <xdr:col>3</xdr:col>
                    <xdr:colOff>9525</xdr:colOff>
                    <xdr:row>39</xdr:row>
                    <xdr:rowOff>38100</xdr:rowOff>
                  </from>
                  <to>
                    <xdr:col>5</xdr:col>
                    <xdr:colOff>790575</xdr:colOff>
                    <xdr:row>43</xdr:row>
                    <xdr:rowOff>19050</xdr:rowOff>
                  </to>
                </anchor>
              </controlPr>
            </control>
          </mc:Choice>
        </mc:AlternateContent>
        <mc:AlternateContent xmlns:mc="http://schemas.openxmlformats.org/markup-compatibility/2006">
          <mc:Choice Requires="x14">
            <control shapeId="1097" r:id="rId32" name="Option Button 73">
              <controlPr defaultSize="0" autoFill="0" autoLine="0" autoPict="0">
                <anchor moveWithCells="1">
                  <from>
                    <xdr:col>3</xdr:col>
                    <xdr:colOff>57150</xdr:colOff>
                    <xdr:row>43</xdr:row>
                    <xdr:rowOff>57150</xdr:rowOff>
                  </from>
                  <to>
                    <xdr:col>3</xdr:col>
                    <xdr:colOff>342900</xdr:colOff>
                    <xdr:row>44</xdr:row>
                    <xdr:rowOff>0</xdr:rowOff>
                  </to>
                </anchor>
              </controlPr>
            </control>
          </mc:Choice>
        </mc:AlternateContent>
        <mc:AlternateContent xmlns:mc="http://schemas.openxmlformats.org/markup-compatibility/2006">
          <mc:Choice Requires="x14">
            <control shapeId="1098" r:id="rId33" name="Option Button 74">
              <controlPr defaultSize="0" autoFill="0" autoLine="0" autoPict="0">
                <anchor moveWithCells="1">
                  <from>
                    <xdr:col>3</xdr:col>
                    <xdr:colOff>57150</xdr:colOff>
                    <xdr:row>44</xdr:row>
                    <xdr:rowOff>123825</xdr:rowOff>
                  </from>
                  <to>
                    <xdr:col>3</xdr:col>
                    <xdr:colOff>342900</xdr:colOff>
                    <xdr:row>44</xdr:row>
                    <xdr:rowOff>333375</xdr:rowOff>
                  </to>
                </anchor>
              </controlPr>
            </control>
          </mc:Choice>
        </mc:AlternateContent>
        <mc:AlternateContent xmlns:mc="http://schemas.openxmlformats.org/markup-compatibility/2006">
          <mc:Choice Requires="x14">
            <control shapeId="1100" r:id="rId34" name="Group Box 76">
              <controlPr defaultSize="0" autoFill="0" autoPict="0">
                <anchor moveWithCells="1">
                  <from>
                    <xdr:col>3</xdr:col>
                    <xdr:colOff>28575</xdr:colOff>
                    <xdr:row>43</xdr:row>
                    <xdr:rowOff>47625</xdr:rowOff>
                  </from>
                  <to>
                    <xdr:col>5</xdr:col>
                    <xdr:colOff>809625</xdr:colOff>
                    <xdr:row>45</xdr:row>
                    <xdr:rowOff>371475</xdr:rowOff>
                  </to>
                </anchor>
              </controlPr>
            </control>
          </mc:Choice>
        </mc:AlternateContent>
        <mc:AlternateContent xmlns:mc="http://schemas.openxmlformats.org/markup-compatibility/2006">
          <mc:Choice Requires="x14">
            <control shapeId="1101" r:id="rId35" name="Option Button 77">
              <controlPr defaultSize="0" autoFill="0" autoLine="0" autoPict="0">
                <anchor moveWithCells="1">
                  <from>
                    <xdr:col>3</xdr:col>
                    <xdr:colOff>57150</xdr:colOff>
                    <xdr:row>46</xdr:row>
                    <xdr:rowOff>38100</xdr:rowOff>
                  </from>
                  <to>
                    <xdr:col>3</xdr:col>
                    <xdr:colOff>342900</xdr:colOff>
                    <xdr:row>46</xdr:row>
                    <xdr:rowOff>209550</xdr:rowOff>
                  </to>
                </anchor>
              </controlPr>
            </control>
          </mc:Choice>
        </mc:AlternateContent>
        <mc:AlternateContent xmlns:mc="http://schemas.openxmlformats.org/markup-compatibility/2006">
          <mc:Choice Requires="x14">
            <control shapeId="1102" r:id="rId36" name="Option Button 78">
              <controlPr defaultSize="0" autoFill="0" autoLine="0" autoPict="0">
                <anchor moveWithCells="1">
                  <from>
                    <xdr:col>3</xdr:col>
                    <xdr:colOff>57150</xdr:colOff>
                    <xdr:row>47</xdr:row>
                    <xdr:rowOff>38100</xdr:rowOff>
                  </from>
                  <to>
                    <xdr:col>3</xdr:col>
                    <xdr:colOff>342900</xdr:colOff>
                    <xdr:row>48</xdr:row>
                    <xdr:rowOff>0</xdr:rowOff>
                  </to>
                </anchor>
              </controlPr>
            </control>
          </mc:Choice>
        </mc:AlternateContent>
        <mc:AlternateContent xmlns:mc="http://schemas.openxmlformats.org/markup-compatibility/2006">
          <mc:Choice Requires="x14">
            <control shapeId="1103" r:id="rId37" name="Group Box 79">
              <controlPr defaultSize="0" autoFill="0" autoPict="0">
                <anchor moveWithCells="1">
                  <from>
                    <xdr:col>3</xdr:col>
                    <xdr:colOff>28575</xdr:colOff>
                    <xdr:row>46</xdr:row>
                    <xdr:rowOff>19050</xdr:rowOff>
                  </from>
                  <to>
                    <xdr:col>5</xdr:col>
                    <xdr:colOff>819150</xdr:colOff>
                    <xdr:row>48</xdr:row>
                    <xdr:rowOff>0</xdr:rowOff>
                  </to>
                </anchor>
              </controlPr>
            </control>
          </mc:Choice>
        </mc:AlternateContent>
        <mc:AlternateContent xmlns:mc="http://schemas.openxmlformats.org/markup-compatibility/2006">
          <mc:Choice Requires="x14">
            <control shapeId="1104" r:id="rId38" name="Option Button 80">
              <controlPr defaultSize="0" autoFill="0" autoLine="0" autoPict="0">
                <anchor moveWithCells="1">
                  <from>
                    <xdr:col>3</xdr:col>
                    <xdr:colOff>57150</xdr:colOff>
                    <xdr:row>48</xdr:row>
                    <xdr:rowOff>114300</xdr:rowOff>
                  </from>
                  <to>
                    <xdr:col>3</xdr:col>
                    <xdr:colOff>342900</xdr:colOff>
                    <xdr:row>48</xdr:row>
                    <xdr:rowOff>333375</xdr:rowOff>
                  </to>
                </anchor>
              </controlPr>
            </control>
          </mc:Choice>
        </mc:AlternateContent>
        <mc:AlternateContent xmlns:mc="http://schemas.openxmlformats.org/markup-compatibility/2006">
          <mc:Choice Requires="x14">
            <control shapeId="1105" r:id="rId39" name="Option Button 81">
              <controlPr defaultSize="0" autoFill="0" autoLine="0" autoPict="0">
                <anchor moveWithCells="1">
                  <from>
                    <xdr:col>3</xdr:col>
                    <xdr:colOff>57150</xdr:colOff>
                    <xdr:row>49</xdr:row>
                    <xdr:rowOff>28575</xdr:rowOff>
                  </from>
                  <to>
                    <xdr:col>3</xdr:col>
                    <xdr:colOff>342900</xdr:colOff>
                    <xdr:row>50</xdr:row>
                    <xdr:rowOff>0</xdr:rowOff>
                  </to>
                </anchor>
              </controlPr>
            </control>
          </mc:Choice>
        </mc:AlternateContent>
        <mc:AlternateContent xmlns:mc="http://schemas.openxmlformats.org/markup-compatibility/2006">
          <mc:Choice Requires="x14">
            <control shapeId="1107" r:id="rId40" name="Group Box 83">
              <controlPr defaultSize="0" autoFill="0" autoPict="0">
                <anchor moveWithCells="1">
                  <from>
                    <xdr:col>3</xdr:col>
                    <xdr:colOff>9525</xdr:colOff>
                    <xdr:row>48</xdr:row>
                    <xdr:rowOff>28575</xdr:rowOff>
                  </from>
                  <to>
                    <xdr:col>5</xdr:col>
                    <xdr:colOff>857250</xdr:colOff>
                    <xdr:row>51</xdr:row>
                    <xdr:rowOff>38100</xdr:rowOff>
                  </to>
                </anchor>
              </controlPr>
            </control>
          </mc:Choice>
        </mc:AlternateContent>
        <mc:AlternateContent xmlns:mc="http://schemas.openxmlformats.org/markup-compatibility/2006">
          <mc:Choice Requires="x14">
            <control shapeId="1109" r:id="rId41" name="Option Button 85">
              <controlPr defaultSize="0" autoFill="0" autoLine="0" autoPict="0">
                <anchor moveWithCells="1">
                  <from>
                    <xdr:col>3</xdr:col>
                    <xdr:colOff>95250</xdr:colOff>
                    <xdr:row>51</xdr:row>
                    <xdr:rowOff>238125</xdr:rowOff>
                  </from>
                  <to>
                    <xdr:col>3</xdr:col>
                    <xdr:colOff>381000</xdr:colOff>
                    <xdr:row>51</xdr:row>
                    <xdr:rowOff>457200</xdr:rowOff>
                  </to>
                </anchor>
              </controlPr>
            </control>
          </mc:Choice>
        </mc:AlternateContent>
        <mc:AlternateContent xmlns:mc="http://schemas.openxmlformats.org/markup-compatibility/2006">
          <mc:Choice Requires="x14">
            <control shapeId="1112" r:id="rId42" name="Option Button 88">
              <controlPr defaultSize="0" autoFill="0" autoLine="0" autoPict="0">
                <anchor moveWithCells="1">
                  <from>
                    <xdr:col>3</xdr:col>
                    <xdr:colOff>57150</xdr:colOff>
                    <xdr:row>57</xdr:row>
                    <xdr:rowOff>266700</xdr:rowOff>
                  </from>
                  <to>
                    <xdr:col>3</xdr:col>
                    <xdr:colOff>342900</xdr:colOff>
                    <xdr:row>57</xdr:row>
                    <xdr:rowOff>476250</xdr:rowOff>
                  </to>
                </anchor>
              </controlPr>
            </control>
          </mc:Choice>
        </mc:AlternateContent>
        <mc:AlternateContent xmlns:mc="http://schemas.openxmlformats.org/markup-compatibility/2006">
          <mc:Choice Requires="x14">
            <control shapeId="1113" r:id="rId43" name="Option Button 89">
              <controlPr defaultSize="0" autoFill="0" autoLine="0" autoPict="0">
                <anchor moveWithCells="1">
                  <from>
                    <xdr:col>3</xdr:col>
                    <xdr:colOff>57150</xdr:colOff>
                    <xdr:row>58</xdr:row>
                    <xdr:rowOff>123825</xdr:rowOff>
                  </from>
                  <to>
                    <xdr:col>3</xdr:col>
                    <xdr:colOff>342900</xdr:colOff>
                    <xdr:row>58</xdr:row>
                    <xdr:rowOff>333375</xdr:rowOff>
                  </to>
                </anchor>
              </controlPr>
            </control>
          </mc:Choice>
        </mc:AlternateContent>
        <mc:AlternateContent xmlns:mc="http://schemas.openxmlformats.org/markup-compatibility/2006">
          <mc:Choice Requires="x14">
            <control shapeId="1115" r:id="rId44" name="Group Box 91">
              <controlPr defaultSize="0" autoFill="0" autoPict="0">
                <anchor moveWithCells="1">
                  <from>
                    <xdr:col>3</xdr:col>
                    <xdr:colOff>0</xdr:colOff>
                    <xdr:row>57</xdr:row>
                    <xdr:rowOff>57150</xdr:rowOff>
                  </from>
                  <to>
                    <xdr:col>5</xdr:col>
                    <xdr:colOff>104775</xdr:colOff>
                    <xdr:row>60</xdr:row>
                    <xdr:rowOff>9525</xdr:rowOff>
                  </to>
                </anchor>
              </controlPr>
            </control>
          </mc:Choice>
        </mc:AlternateContent>
        <mc:AlternateContent xmlns:mc="http://schemas.openxmlformats.org/markup-compatibility/2006">
          <mc:Choice Requires="x14">
            <control shapeId="1116" r:id="rId45" name="Option Button 92">
              <controlPr defaultSize="0" autoFill="0" autoLine="0" autoPict="0">
                <anchor moveWithCells="1">
                  <from>
                    <xdr:col>3</xdr:col>
                    <xdr:colOff>57150</xdr:colOff>
                    <xdr:row>60</xdr:row>
                    <xdr:rowOff>123825</xdr:rowOff>
                  </from>
                  <to>
                    <xdr:col>3</xdr:col>
                    <xdr:colOff>342900</xdr:colOff>
                    <xdr:row>60</xdr:row>
                    <xdr:rowOff>342900</xdr:rowOff>
                  </to>
                </anchor>
              </controlPr>
            </control>
          </mc:Choice>
        </mc:AlternateContent>
        <mc:AlternateContent xmlns:mc="http://schemas.openxmlformats.org/markup-compatibility/2006">
          <mc:Choice Requires="x14">
            <control shapeId="1117" r:id="rId46" name="Option Button 93">
              <controlPr defaultSize="0" autoFill="0" autoLine="0" autoPict="0">
                <anchor moveWithCells="1">
                  <from>
                    <xdr:col>3</xdr:col>
                    <xdr:colOff>57150</xdr:colOff>
                    <xdr:row>61</xdr:row>
                    <xdr:rowOff>123825</xdr:rowOff>
                  </from>
                  <to>
                    <xdr:col>3</xdr:col>
                    <xdr:colOff>342900</xdr:colOff>
                    <xdr:row>61</xdr:row>
                    <xdr:rowOff>342900</xdr:rowOff>
                  </to>
                </anchor>
              </controlPr>
            </control>
          </mc:Choice>
        </mc:AlternateContent>
        <mc:AlternateContent xmlns:mc="http://schemas.openxmlformats.org/markup-compatibility/2006">
          <mc:Choice Requires="x14">
            <control shapeId="1119" r:id="rId47" name="Option Button 95">
              <controlPr defaultSize="0" autoFill="0" autoLine="0" autoPict="0">
                <anchor moveWithCells="1">
                  <from>
                    <xdr:col>3</xdr:col>
                    <xdr:colOff>57150</xdr:colOff>
                    <xdr:row>62</xdr:row>
                    <xdr:rowOff>85725</xdr:rowOff>
                  </from>
                  <to>
                    <xdr:col>3</xdr:col>
                    <xdr:colOff>342900</xdr:colOff>
                    <xdr:row>62</xdr:row>
                    <xdr:rowOff>295275</xdr:rowOff>
                  </to>
                </anchor>
              </controlPr>
            </control>
          </mc:Choice>
        </mc:AlternateContent>
        <mc:AlternateContent xmlns:mc="http://schemas.openxmlformats.org/markup-compatibility/2006">
          <mc:Choice Requires="x14">
            <control shapeId="1120" r:id="rId48" name="Group Box 96">
              <controlPr defaultSize="0" autoFill="0" autoPict="0">
                <anchor moveWithCells="1">
                  <from>
                    <xdr:col>3</xdr:col>
                    <xdr:colOff>9525</xdr:colOff>
                    <xdr:row>60</xdr:row>
                    <xdr:rowOff>28575</xdr:rowOff>
                  </from>
                  <to>
                    <xdr:col>5</xdr:col>
                    <xdr:colOff>161925</xdr:colOff>
                    <xdr:row>64</xdr:row>
                    <xdr:rowOff>0</xdr:rowOff>
                  </to>
                </anchor>
              </controlPr>
            </control>
          </mc:Choice>
        </mc:AlternateContent>
        <mc:AlternateContent xmlns:mc="http://schemas.openxmlformats.org/markup-compatibility/2006">
          <mc:Choice Requires="x14">
            <control shapeId="1121" r:id="rId49" name="Option Button 97">
              <controlPr defaultSize="0" autoFill="0" autoLine="0" autoPict="0">
                <anchor moveWithCells="1">
                  <from>
                    <xdr:col>3</xdr:col>
                    <xdr:colOff>57150</xdr:colOff>
                    <xdr:row>64</xdr:row>
                    <xdr:rowOff>219075</xdr:rowOff>
                  </from>
                  <to>
                    <xdr:col>3</xdr:col>
                    <xdr:colOff>342900</xdr:colOff>
                    <xdr:row>64</xdr:row>
                    <xdr:rowOff>438150</xdr:rowOff>
                  </to>
                </anchor>
              </controlPr>
            </control>
          </mc:Choice>
        </mc:AlternateContent>
        <mc:AlternateContent xmlns:mc="http://schemas.openxmlformats.org/markup-compatibility/2006">
          <mc:Choice Requires="x14">
            <control shapeId="1122" r:id="rId50" name="Option Button 98">
              <controlPr defaultSize="0" autoFill="0" autoLine="0" autoPict="0">
                <anchor moveWithCells="1">
                  <from>
                    <xdr:col>3</xdr:col>
                    <xdr:colOff>57150</xdr:colOff>
                    <xdr:row>65</xdr:row>
                    <xdr:rowOff>76200</xdr:rowOff>
                  </from>
                  <to>
                    <xdr:col>3</xdr:col>
                    <xdr:colOff>342900</xdr:colOff>
                    <xdr:row>65</xdr:row>
                    <xdr:rowOff>285750</xdr:rowOff>
                  </to>
                </anchor>
              </controlPr>
            </control>
          </mc:Choice>
        </mc:AlternateContent>
        <mc:AlternateContent xmlns:mc="http://schemas.openxmlformats.org/markup-compatibility/2006">
          <mc:Choice Requires="x14">
            <control shapeId="1124" r:id="rId51" name="Group Box 100">
              <controlPr defaultSize="0" autoFill="0" autoPict="0">
                <anchor moveWithCells="1">
                  <from>
                    <xdr:col>3</xdr:col>
                    <xdr:colOff>9525</xdr:colOff>
                    <xdr:row>64</xdr:row>
                    <xdr:rowOff>47625</xdr:rowOff>
                  </from>
                  <to>
                    <xdr:col>5</xdr:col>
                    <xdr:colOff>180975</xdr:colOff>
                    <xdr:row>66</xdr:row>
                    <xdr:rowOff>219075</xdr:rowOff>
                  </to>
                </anchor>
              </controlPr>
            </control>
          </mc:Choice>
        </mc:AlternateContent>
        <mc:AlternateContent xmlns:mc="http://schemas.openxmlformats.org/markup-compatibility/2006">
          <mc:Choice Requires="x14">
            <control shapeId="1126" r:id="rId52" name="Option Button 102">
              <controlPr defaultSize="0" autoFill="0" autoLine="0" autoPict="0">
                <anchor moveWithCells="1">
                  <from>
                    <xdr:col>3</xdr:col>
                    <xdr:colOff>57150</xdr:colOff>
                    <xdr:row>67</xdr:row>
                    <xdr:rowOff>428625</xdr:rowOff>
                  </from>
                  <to>
                    <xdr:col>3</xdr:col>
                    <xdr:colOff>342900</xdr:colOff>
                    <xdr:row>67</xdr:row>
                    <xdr:rowOff>638175</xdr:rowOff>
                  </to>
                </anchor>
              </controlPr>
            </control>
          </mc:Choice>
        </mc:AlternateContent>
        <mc:AlternateContent xmlns:mc="http://schemas.openxmlformats.org/markup-compatibility/2006">
          <mc:Choice Requires="x14">
            <control shapeId="1127" r:id="rId53" name="Group Box 103">
              <controlPr defaultSize="0" autoFill="0" autoPict="0">
                <anchor moveWithCells="1">
                  <from>
                    <xdr:col>3</xdr:col>
                    <xdr:colOff>9525</xdr:colOff>
                    <xdr:row>67</xdr:row>
                    <xdr:rowOff>28575</xdr:rowOff>
                  </from>
                  <to>
                    <xdr:col>5</xdr:col>
                    <xdr:colOff>228600</xdr:colOff>
                    <xdr:row>68</xdr:row>
                    <xdr:rowOff>390525</xdr:rowOff>
                  </to>
                </anchor>
              </controlPr>
            </control>
          </mc:Choice>
        </mc:AlternateContent>
        <mc:AlternateContent xmlns:mc="http://schemas.openxmlformats.org/markup-compatibility/2006">
          <mc:Choice Requires="x14">
            <control shapeId="1128" r:id="rId54" name="Option Button 104">
              <controlPr defaultSize="0" autoFill="0" autoLine="0" autoPict="0">
                <anchor moveWithCells="1">
                  <from>
                    <xdr:col>3</xdr:col>
                    <xdr:colOff>57150</xdr:colOff>
                    <xdr:row>69</xdr:row>
                    <xdr:rowOff>419100</xdr:rowOff>
                  </from>
                  <to>
                    <xdr:col>3</xdr:col>
                    <xdr:colOff>342900</xdr:colOff>
                    <xdr:row>69</xdr:row>
                    <xdr:rowOff>628650</xdr:rowOff>
                  </to>
                </anchor>
              </controlPr>
            </control>
          </mc:Choice>
        </mc:AlternateContent>
        <mc:AlternateContent xmlns:mc="http://schemas.openxmlformats.org/markup-compatibility/2006">
          <mc:Choice Requires="x14">
            <control shapeId="1130" r:id="rId55" name="Option Button 106">
              <controlPr defaultSize="0" autoFill="0" autoLine="0" autoPict="0">
                <anchor moveWithCells="1">
                  <from>
                    <xdr:col>3</xdr:col>
                    <xdr:colOff>57150</xdr:colOff>
                    <xdr:row>70</xdr:row>
                    <xdr:rowOff>123825</xdr:rowOff>
                  </from>
                  <to>
                    <xdr:col>3</xdr:col>
                    <xdr:colOff>342900</xdr:colOff>
                    <xdr:row>70</xdr:row>
                    <xdr:rowOff>342900</xdr:rowOff>
                  </to>
                </anchor>
              </controlPr>
            </control>
          </mc:Choice>
        </mc:AlternateContent>
        <mc:AlternateContent xmlns:mc="http://schemas.openxmlformats.org/markup-compatibility/2006">
          <mc:Choice Requires="x14">
            <control shapeId="1131" r:id="rId56" name="Group Box 107">
              <controlPr defaultSize="0" autoFill="0" autoPict="0">
                <anchor moveWithCells="1">
                  <from>
                    <xdr:col>3</xdr:col>
                    <xdr:colOff>0</xdr:colOff>
                    <xdr:row>69</xdr:row>
                    <xdr:rowOff>28575</xdr:rowOff>
                  </from>
                  <to>
                    <xdr:col>5</xdr:col>
                    <xdr:colOff>257175</xdr:colOff>
                    <xdr:row>72</xdr:row>
                    <xdr:rowOff>66675</xdr:rowOff>
                  </to>
                </anchor>
              </controlPr>
            </control>
          </mc:Choice>
        </mc:AlternateContent>
        <mc:AlternateContent xmlns:mc="http://schemas.openxmlformats.org/markup-compatibility/2006">
          <mc:Choice Requires="x14">
            <control shapeId="1132" r:id="rId57" name="Option Button 108">
              <controlPr defaultSize="0" autoFill="0" autoLine="0" autoPict="0">
                <anchor moveWithCells="1">
                  <from>
                    <xdr:col>3</xdr:col>
                    <xdr:colOff>57150</xdr:colOff>
                    <xdr:row>75</xdr:row>
                    <xdr:rowOff>209550</xdr:rowOff>
                  </from>
                  <to>
                    <xdr:col>3</xdr:col>
                    <xdr:colOff>342900</xdr:colOff>
                    <xdr:row>75</xdr:row>
                    <xdr:rowOff>428625</xdr:rowOff>
                  </to>
                </anchor>
              </controlPr>
            </control>
          </mc:Choice>
        </mc:AlternateContent>
        <mc:AlternateContent xmlns:mc="http://schemas.openxmlformats.org/markup-compatibility/2006">
          <mc:Choice Requires="x14">
            <control shapeId="1134" r:id="rId58" name="Option Button 110">
              <controlPr defaultSize="0" autoFill="0" autoLine="0" autoPict="0">
                <anchor moveWithCells="1">
                  <from>
                    <xdr:col>3</xdr:col>
                    <xdr:colOff>57150</xdr:colOff>
                    <xdr:row>76</xdr:row>
                    <xdr:rowOff>66675</xdr:rowOff>
                  </from>
                  <to>
                    <xdr:col>3</xdr:col>
                    <xdr:colOff>342900</xdr:colOff>
                    <xdr:row>76</xdr:row>
                    <xdr:rowOff>295275</xdr:rowOff>
                  </to>
                </anchor>
              </controlPr>
            </control>
          </mc:Choice>
        </mc:AlternateContent>
        <mc:AlternateContent xmlns:mc="http://schemas.openxmlformats.org/markup-compatibility/2006">
          <mc:Choice Requires="x14">
            <control shapeId="1135" r:id="rId59" name="Group Box 111">
              <controlPr defaultSize="0" autoFill="0" autoPict="0">
                <anchor moveWithCells="1">
                  <from>
                    <xdr:col>3</xdr:col>
                    <xdr:colOff>9525</xdr:colOff>
                    <xdr:row>75</xdr:row>
                    <xdr:rowOff>19050</xdr:rowOff>
                  </from>
                  <to>
                    <xdr:col>5</xdr:col>
                    <xdr:colOff>438150</xdr:colOff>
                    <xdr:row>77</xdr:row>
                    <xdr:rowOff>390525</xdr:rowOff>
                  </to>
                </anchor>
              </controlPr>
            </control>
          </mc:Choice>
        </mc:AlternateContent>
        <mc:AlternateContent xmlns:mc="http://schemas.openxmlformats.org/markup-compatibility/2006">
          <mc:Choice Requires="x14">
            <control shapeId="1136" r:id="rId60" name="Option Button 112">
              <controlPr defaultSize="0" autoFill="0" autoLine="0" autoPict="0">
                <anchor moveWithCells="1">
                  <from>
                    <xdr:col>3</xdr:col>
                    <xdr:colOff>57150</xdr:colOff>
                    <xdr:row>78</xdr:row>
                    <xdr:rowOff>114300</xdr:rowOff>
                  </from>
                  <to>
                    <xdr:col>3</xdr:col>
                    <xdr:colOff>342900</xdr:colOff>
                    <xdr:row>78</xdr:row>
                    <xdr:rowOff>333375</xdr:rowOff>
                  </to>
                </anchor>
              </controlPr>
            </control>
          </mc:Choice>
        </mc:AlternateContent>
        <mc:AlternateContent xmlns:mc="http://schemas.openxmlformats.org/markup-compatibility/2006">
          <mc:Choice Requires="x14">
            <control shapeId="1137" r:id="rId61" name="Option Button 113">
              <controlPr defaultSize="0" autoFill="0" autoLine="0" autoPict="0">
                <anchor moveWithCells="1">
                  <from>
                    <xdr:col>3</xdr:col>
                    <xdr:colOff>57150</xdr:colOff>
                    <xdr:row>79</xdr:row>
                    <xdr:rowOff>228600</xdr:rowOff>
                  </from>
                  <to>
                    <xdr:col>3</xdr:col>
                    <xdr:colOff>342900</xdr:colOff>
                    <xdr:row>79</xdr:row>
                    <xdr:rowOff>438150</xdr:rowOff>
                  </to>
                </anchor>
              </controlPr>
            </control>
          </mc:Choice>
        </mc:AlternateContent>
        <mc:AlternateContent xmlns:mc="http://schemas.openxmlformats.org/markup-compatibility/2006">
          <mc:Choice Requires="x14">
            <control shapeId="1139" r:id="rId62" name="Group Box 115">
              <controlPr defaultSize="0" autoFill="0" autoPict="0">
                <anchor moveWithCells="1">
                  <from>
                    <xdr:col>3</xdr:col>
                    <xdr:colOff>9525</xdr:colOff>
                    <xdr:row>78</xdr:row>
                    <xdr:rowOff>38100</xdr:rowOff>
                  </from>
                  <to>
                    <xdr:col>5</xdr:col>
                    <xdr:colOff>447675</xdr:colOff>
                    <xdr:row>81</xdr:row>
                    <xdr:rowOff>9525</xdr:rowOff>
                  </to>
                </anchor>
              </controlPr>
            </control>
          </mc:Choice>
        </mc:AlternateContent>
        <mc:AlternateContent xmlns:mc="http://schemas.openxmlformats.org/markup-compatibility/2006">
          <mc:Choice Requires="x14">
            <control shapeId="1140" r:id="rId63" name="Option Button 116">
              <controlPr defaultSize="0" autoFill="0" autoLine="0" autoPict="0">
                <anchor moveWithCells="1">
                  <from>
                    <xdr:col>3</xdr:col>
                    <xdr:colOff>57150</xdr:colOff>
                    <xdr:row>81</xdr:row>
                    <xdr:rowOff>209550</xdr:rowOff>
                  </from>
                  <to>
                    <xdr:col>3</xdr:col>
                    <xdr:colOff>342900</xdr:colOff>
                    <xdr:row>81</xdr:row>
                    <xdr:rowOff>428625</xdr:rowOff>
                  </to>
                </anchor>
              </controlPr>
            </control>
          </mc:Choice>
        </mc:AlternateContent>
        <mc:AlternateContent xmlns:mc="http://schemas.openxmlformats.org/markup-compatibility/2006">
          <mc:Choice Requires="x14">
            <control shapeId="1141" r:id="rId64" name="Option Button 117">
              <controlPr defaultSize="0" autoFill="0" autoLine="0" autoPict="0">
                <anchor moveWithCells="1">
                  <from>
                    <xdr:col>3</xdr:col>
                    <xdr:colOff>57150</xdr:colOff>
                    <xdr:row>82</xdr:row>
                    <xdr:rowOff>9525</xdr:rowOff>
                  </from>
                  <to>
                    <xdr:col>3</xdr:col>
                    <xdr:colOff>342900</xdr:colOff>
                    <xdr:row>82</xdr:row>
                    <xdr:rowOff>200025</xdr:rowOff>
                  </to>
                </anchor>
              </controlPr>
            </control>
          </mc:Choice>
        </mc:AlternateContent>
        <mc:AlternateContent xmlns:mc="http://schemas.openxmlformats.org/markup-compatibility/2006">
          <mc:Choice Requires="x14">
            <control shapeId="1143" r:id="rId65" name="Group Box 119">
              <controlPr defaultSize="0" autoFill="0" autoPict="0">
                <anchor moveWithCells="1">
                  <from>
                    <xdr:col>3</xdr:col>
                    <xdr:colOff>0</xdr:colOff>
                    <xdr:row>81</xdr:row>
                    <xdr:rowOff>38100</xdr:rowOff>
                  </from>
                  <to>
                    <xdr:col>5</xdr:col>
                    <xdr:colOff>419100</xdr:colOff>
                    <xdr:row>84</xdr:row>
                    <xdr:rowOff>38100</xdr:rowOff>
                  </to>
                </anchor>
              </controlPr>
            </control>
          </mc:Choice>
        </mc:AlternateContent>
        <mc:AlternateContent xmlns:mc="http://schemas.openxmlformats.org/markup-compatibility/2006">
          <mc:Choice Requires="x14">
            <control shapeId="1144" r:id="rId66" name="Option Button 120">
              <controlPr defaultSize="0" autoFill="0" autoLine="0" autoPict="0">
                <anchor moveWithCells="1">
                  <from>
                    <xdr:col>3</xdr:col>
                    <xdr:colOff>57150</xdr:colOff>
                    <xdr:row>84</xdr:row>
                    <xdr:rowOff>114300</xdr:rowOff>
                  </from>
                  <to>
                    <xdr:col>3</xdr:col>
                    <xdr:colOff>342900</xdr:colOff>
                    <xdr:row>84</xdr:row>
                    <xdr:rowOff>352425</xdr:rowOff>
                  </to>
                </anchor>
              </controlPr>
            </control>
          </mc:Choice>
        </mc:AlternateContent>
        <mc:AlternateContent xmlns:mc="http://schemas.openxmlformats.org/markup-compatibility/2006">
          <mc:Choice Requires="x14">
            <control shapeId="1146" r:id="rId67" name="Option Button 122">
              <controlPr defaultSize="0" autoFill="0" autoLine="0" autoPict="0">
                <anchor moveWithCells="1">
                  <from>
                    <xdr:col>3</xdr:col>
                    <xdr:colOff>57150</xdr:colOff>
                    <xdr:row>85</xdr:row>
                    <xdr:rowOff>114300</xdr:rowOff>
                  </from>
                  <to>
                    <xdr:col>3</xdr:col>
                    <xdr:colOff>342900</xdr:colOff>
                    <xdr:row>85</xdr:row>
                    <xdr:rowOff>333375</xdr:rowOff>
                  </to>
                </anchor>
              </controlPr>
            </control>
          </mc:Choice>
        </mc:AlternateContent>
        <mc:AlternateContent xmlns:mc="http://schemas.openxmlformats.org/markup-compatibility/2006">
          <mc:Choice Requires="x14">
            <control shapeId="1147" r:id="rId68" name="Group Box 123">
              <controlPr defaultSize="0" autoFill="0" autoPict="0">
                <anchor moveWithCells="1">
                  <from>
                    <xdr:col>3</xdr:col>
                    <xdr:colOff>0</xdr:colOff>
                    <xdr:row>84</xdr:row>
                    <xdr:rowOff>66675</xdr:rowOff>
                  </from>
                  <to>
                    <xdr:col>5</xdr:col>
                    <xdr:colOff>447675</xdr:colOff>
                    <xdr:row>87</xdr:row>
                    <xdr:rowOff>9525</xdr:rowOff>
                  </to>
                </anchor>
              </controlPr>
            </control>
          </mc:Choice>
        </mc:AlternateContent>
        <mc:AlternateContent xmlns:mc="http://schemas.openxmlformats.org/markup-compatibility/2006">
          <mc:Choice Requires="x14">
            <control shapeId="1148" r:id="rId69" name="Option Button 124">
              <controlPr defaultSize="0" autoFill="0" autoLine="0" autoPict="0">
                <anchor moveWithCells="1">
                  <from>
                    <xdr:col>3</xdr:col>
                    <xdr:colOff>57150</xdr:colOff>
                    <xdr:row>87</xdr:row>
                    <xdr:rowOff>228600</xdr:rowOff>
                  </from>
                  <to>
                    <xdr:col>3</xdr:col>
                    <xdr:colOff>342900</xdr:colOff>
                    <xdr:row>87</xdr:row>
                    <xdr:rowOff>447675</xdr:rowOff>
                  </to>
                </anchor>
              </controlPr>
            </control>
          </mc:Choice>
        </mc:AlternateContent>
        <mc:AlternateContent xmlns:mc="http://schemas.openxmlformats.org/markup-compatibility/2006">
          <mc:Choice Requires="x14">
            <control shapeId="1150" r:id="rId70" name="Group Box 126">
              <controlPr defaultSize="0" autoFill="0" autoPict="0">
                <anchor moveWithCells="1">
                  <from>
                    <xdr:col>3</xdr:col>
                    <xdr:colOff>9525</xdr:colOff>
                    <xdr:row>87</xdr:row>
                    <xdr:rowOff>47625</xdr:rowOff>
                  </from>
                  <to>
                    <xdr:col>5</xdr:col>
                    <xdr:colOff>447675</xdr:colOff>
                    <xdr:row>89</xdr:row>
                    <xdr:rowOff>152400</xdr:rowOff>
                  </to>
                </anchor>
              </controlPr>
            </control>
          </mc:Choice>
        </mc:AlternateContent>
        <mc:AlternateContent xmlns:mc="http://schemas.openxmlformats.org/markup-compatibility/2006">
          <mc:Choice Requires="x14">
            <control shapeId="1151" r:id="rId71" name="Option Button 127">
              <controlPr defaultSize="0" autoFill="0" autoLine="0" autoPict="0">
                <anchor moveWithCells="1">
                  <from>
                    <xdr:col>3</xdr:col>
                    <xdr:colOff>57150</xdr:colOff>
                    <xdr:row>86</xdr:row>
                    <xdr:rowOff>19050</xdr:rowOff>
                  </from>
                  <to>
                    <xdr:col>3</xdr:col>
                    <xdr:colOff>342900</xdr:colOff>
                    <xdr:row>87</xdr:row>
                    <xdr:rowOff>0</xdr:rowOff>
                  </to>
                </anchor>
              </controlPr>
            </control>
          </mc:Choice>
        </mc:AlternateContent>
        <mc:AlternateContent xmlns:mc="http://schemas.openxmlformats.org/markup-compatibility/2006">
          <mc:Choice Requires="x14">
            <control shapeId="1152" r:id="rId72" name="Option Button 128">
              <controlPr defaultSize="0" autoFill="0" autoLine="0" autoPict="0">
                <anchor moveWithCells="1">
                  <from>
                    <xdr:col>3</xdr:col>
                    <xdr:colOff>57150</xdr:colOff>
                    <xdr:row>92</xdr:row>
                    <xdr:rowOff>57150</xdr:rowOff>
                  </from>
                  <to>
                    <xdr:col>3</xdr:col>
                    <xdr:colOff>342900</xdr:colOff>
                    <xdr:row>93</xdr:row>
                    <xdr:rowOff>0</xdr:rowOff>
                  </to>
                </anchor>
              </controlPr>
            </control>
          </mc:Choice>
        </mc:AlternateContent>
        <mc:AlternateContent xmlns:mc="http://schemas.openxmlformats.org/markup-compatibility/2006">
          <mc:Choice Requires="x14">
            <control shapeId="1153" r:id="rId73" name="Option Button 129">
              <controlPr defaultSize="0" autoFill="0" autoLine="0" autoPict="0">
                <anchor moveWithCells="1">
                  <from>
                    <xdr:col>3</xdr:col>
                    <xdr:colOff>57150</xdr:colOff>
                    <xdr:row>93</xdr:row>
                    <xdr:rowOff>47625</xdr:rowOff>
                  </from>
                  <to>
                    <xdr:col>3</xdr:col>
                    <xdr:colOff>342900</xdr:colOff>
                    <xdr:row>93</xdr:row>
                    <xdr:rowOff>209550</xdr:rowOff>
                  </to>
                </anchor>
              </controlPr>
            </control>
          </mc:Choice>
        </mc:AlternateContent>
        <mc:AlternateContent xmlns:mc="http://schemas.openxmlformats.org/markup-compatibility/2006">
          <mc:Choice Requires="x14">
            <control shapeId="1154" r:id="rId74" name="Option Button 130">
              <controlPr defaultSize="0" autoFill="0" autoLine="0" autoPict="0">
                <anchor moveWithCells="1">
                  <from>
                    <xdr:col>3</xdr:col>
                    <xdr:colOff>57150</xdr:colOff>
                    <xdr:row>94</xdr:row>
                    <xdr:rowOff>47625</xdr:rowOff>
                  </from>
                  <to>
                    <xdr:col>3</xdr:col>
                    <xdr:colOff>342900</xdr:colOff>
                    <xdr:row>94</xdr:row>
                    <xdr:rowOff>219075</xdr:rowOff>
                  </to>
                </anchor>
              </controlPr>
            </control>
          </mc:Choice>
        </mc:AlternateContent>
        <mc:AlternateContent xmlns:mc="http://schemas.openxmlformats.org/markup-compatibility/2006">
          <mc:Choice Requires="x14">
            <control shapeId="1155" r:id="rId75" name="Group Box 131">
              <controlPr defaultSize="0" autoFill="0" autoPict="0">
                <anchor moveWithCells="1">
                  <from>
                    <xdr:col>3</xdr:col>
                    <xdr:colOff>9525</xdr:colOff>
                    <xdr:row>92</xdr:row>
                    <xdr:rowOff>9525</xdr:rowOff>
                  </from>
                  <to>
                    <xdr:col>5</xdr:col>
                    <xdr:colOff>504825</xdr:colOff>
                    <xdr:row>95</xdr:row>
                    <xdr:rowOff>0</xdr:rowOff>
                  </to>
                </anchor>
              </controlPr>
            </control>
          </mc:Choice>
        </mc:AlternateContent>
        <mc:AlternateContent xmlns:mc="http://schemas.openxmlformats.org/markup-compatibility/2006">
          <mc:Choice Requires="x14">
            <control shapeId="1156" r:id="rId76" name="Option Button 132">
              <controlPr defaultSize="0" autoFill="0" autoLine="0" autoPict="0">
                <anchor moveWithCells="1">
                  <from>
                    <xdr:col>3</xdr:col>
                    <xdr:colOff>57150</xdr:colOff>
                    <xdr:row>95</xdr:row>
                    <xdr:rowOff>219075</xdr:rowOff>
                  </from>
                  <to>
                    <xdr:col>3</xdr:col>
                    <xdr:colOff>342900</xdr:colOff>
                    <xdr:row>95</xdr:row>
                    <xdr:rowOff>428625</xdr:rowOff>
                  </to>
                </anchor>
              </controlPr>
            </control>
          </mc:Choice>
        </mc:AlternateContent>
        <mc:AlternateContent xmlns:mc="http://schemas.openxmlformats.org/markup-compatibility/2006">
          <mc:Choice Requires="x14">
            <control shapeId="1157" r:id="rId77" name="Option Button 133">
              <controlPr defaultSize="0" autoFill="0" autoLine="0" autoPict="0">
                <anchor moveWithCells="1">
                  <from>
                    <xdr:col>3</xdr:col>
                    <xdr:colOff>57150</xdr:colOff>
                    <xdr:row>96</xdr:row>
                    <xdr:rowOff>28575</xdr:rowOff>
                  </from>
                  <to>
                    <xdr:col>3</xdr:col>
                    <xdr:colOff>342900</xdr:colOff>
                    <xdr:row>96</xdr:row>
                    <xdr:rowOff>209550</xdr:rowOff>
                  </to>
                </anchor>
              </controlPr>
            </control>
          </mc:Choice>
        </mc:AlternateContent>
        <mc:AlternateContent xmlns:mc="http://schemas.openxmlformats.org/markup-compatibility/2006">
          <mc:Choice Requires="x14">
            <control shapeId="1158" r:id="rId78" name="Option Button 134">
              <controlPr defaultSize="0" autoFill="0" autoLine="0" autoPict="0">
                <anchor moveWithCells="1">
                  <from>
                    <xdr:col>3</xdr:col>
                    <xdr:colOff>57150</xdr:colOff>
                    <xdr:row>97</xdr:row>
                    <xdr:rowOff>38100</xdr:rowOff>
                  </from>
                  <to>
                    <xdr:col>3</xdr:col>
                    <xdr:colOff>342900</xdr:colOff>
                    <xdr:row>98</xdr:row>
                    <xdr:rowOff>0</xdr:rowOff>
                  </to>
                </anchor>
              </controlPr>
            </control>
          </mc:Choice>
        </mc:AlternateContent>
        <mc:AlternateContent xmlns:mc="http://schemas.openxmlformats.org/markup-compatibility/2006">
          <mc:Choice Requires="x14">
            <control shapeId="1160" r:id="rId79" name="Group Box 136">
              <controlPr defaultSize="0" autoFill="0" autoPict="0">
                <anchor moveWithCells="1">
                  <from>
                    <xdr:col>3</xdr:col>
                    <xdr:colOff>0</xdr:colOff>
                    <xdr:row>95</xdr:row>
                    <xdr:rowOff>28575</xdr:rowOff>
                  </from>
                  <to>
                    <xdr:col>5</xdr:col>
                    <xdr:colOff>542925</xdr:colOff>
                    <xdr:row>99</xdr:row>
                    <xdr:rowOff>19050</xdr:rowOff>
                  </to>
                </anchor>
              </controlPr>
            </control>
          </mc:Choice>
        </mc:AlternateContent>
        <mc:AlternateContent xmlns:mc="http://schemas.openxmlformats.org/markup-compatibility/2006">
          <mc:Choice Requires="x14">
            <control shapeId="1161" r:id="rId80" name="Option Button 137">
              <controlPr defaultSize="0" autoFill="0" autoLine="0" autoPict="0">
                <anchor moveWithCells="1">
                  <from>
                    <xdr:col>3</xdr:col>
                    <xdr:colOff>57150</xdr:colOff>
                    <xdr:row>99</xdr:row>
                    <xdr:rowOff>361950</xdr:rowOff>
                  </from>
                  <to>
                    <xdr:col>3</xdr:col>
                    <xdr:colOff>342900</xdr:colOff>
                    <xdr:row>99</xdr:row>
                    <xdr:rowOff>581025</xdr:rowOff>
                  </to>
                </anchor>
              </controlPr>
            </control>
          </mc:Choice>
        </mc:AlternateContent>
        <mc:AlternateContent xmlns:mc="http://schemas.openxmlformats.org/markup-compatibility/2006">
          <mc:Choice Requires="x14">
            <control shapeId="1163" r:id="rId81" name="Group Box 139">
              <controlPr defaultSize="0" autoFill="0" autoPict="0">
                <anchor moveWithCells="1">
                  <from>
                    <xdr:col>3</xdr:col>
                    <xdr:colOff>0</xdr:colOff>
                    <xdr:row>99</xdr:row>
                    <xdr:rowOff>38100</xdr:rowOff>
                  </from>
                  <to>
                    <xdr:col>5</xdr:col>
                    <xdr:colOff>571500</xdr:colOff>
                    <xdr:row>100</xdr:row>
                    <xdr:rowOff>390525</xdr:rowOff>
                  </to>
                </anchor>
              </controlPr>
            </control>
          </mc:Choice>
        </mc:AlternateContent>
        <mc:AlternateContent xmlns:mc="http://schemas.openxmlformats.org/markup-compatibility/2006">
          <mc:Choice Requires="x14">
            <control shapeId="1164" r:id="rId82" name="Option Button 140">
              <controlPr defaultSize="0" autoFill="0" autoLine="0" autoPict="0">
                <anchor moveWithCells="1">
                  <from>
                    <xdr:col>3</xdr:col>
                    <xdr:colOff>57150</xdr:colOff>
                    <xdr:row>101</xdr:row>
                    <xdr:rowOff>47625</xdr:rowOff>
                  </from>
                  <to>
                    <xdr:col>3</xdr:col>
                    <xdr:colOff>342900</xdr:colOff>
                    <xdr:row>101</xdr:row>
                    <xdr:rowOff>219075</xdr:rowOff>
                  </to>
                </anchor>
              </controlPr>
            </control>
          </mc:Choice>
        </mc:AlternateContent>
        <mc:AlternateContent xmlns:mc="http://schemas.openxmlformats.org/markup-compatibility/2006">
          <mc:Choice Requires="x14">
            <control shapeId="1165" r:id="rId83" name="Option Button 141">
              <controlPr defaultSize="0" autoFill="0" autoLine="0" autoPict="0">
                <anchor moveWithCells="1">
                  <from>
                    <xdr:col>3</xdr:col>
                    <xdr:colOff>57150</xdr:colOff>
                    <xdr:row>102</xdr:row>
                    <xdr:rowOff>47625</xdr:rowOff>
                  </from>
                  <to>
                    <xdr:col>3</xdr:col>
                    <xdr:colOff>342900</xdr:colOff>
                    <xdr:row>102</xdr:row>
                    <xdr:rowOff>219075</xdr:rowOff>
                  </to>
                </anchor>
              </controlPr>
            </control>
          </mc:Choice>
        </mc:AlternateContent>
        <mc:AlternateContent xmlns:mc="http://schemas.openxmlformats.org/markup-compatibility/2006">
          <mc:Choice Requires="x14">
            <control shapeId="1166" r:id="rId84" name="Group Box 142">
              <controlPr defaultSize="0" autoFill="0" autoPict="0">
                <anchor moveWithCells="1">
                  <from>
                    <xdr:col>3</xdr:col>
                    <xdr:colOff>9525</xdr:colOff>
                    <xdr:row>101</xdr:row>
                    <xdr:rowOff>9525</xdr:rowOff>
                  </from>
                  <to>
                    <xdr:col>5</xdr:col>
                    <xdr:colOff>600075</xdr:colOff>
                    <xdr:row>103</xdr:row>
                    <xdr:rowOff>0</xdr:rowOff>
                  </to>
                </anchor>
              </controlPr>
            </control>
          </mc:Choice>
        </mc:AlternateContent>
        <mc:AlternateContent xmlns:mc="http://schemas.openxmlformats.org/markup-compatibility/2006">
          <mc:Choice Requires="x14">
            <control shapeId="1167" r:id="rId85" name="Option Button 143">
              <controlPr defaultSize="0" autoFill="0" autoLine="0" autoPict="0">
                <anchor moveWithCells="1">
                  <from>
                    <xdr:col>3</xdr:col>
                    <xdr:colOff>57150</xdr:colOff>
                    <xdr:row>103</xdr:row>
                    <xdr:rowOff>57150</xdr:rowOff>
                  </from>
                  <to>
                    <xdr:col>3</xdr:col>
                    <xdr:colOff>342900</xdr:colOff>
                    <xdr:row>103</xdr:row>
                    <xdr:rowOff>228600</xdr:rowOff>
                  </to>
                </anchor>
              </controlPr>
            </control>
          </mc:Choice>
        </mc:AlternateContent>
        <mc:AlternateContent xmlns:mc="http://schemas.openxmlformats.org/markup-compatibility/2006">
          <mc:Choice Requires="x14">
            <control shapeId="1168" r:id="rId86" name="Option Button 144">
              <controlPr defaultSize="0" autoFill="0" autoLine="0" autoPict="0">
                <anchor moveWithCells="1">
                  <from>
                    <xdr:col>3</xdr:col>
                    <xdr:colOff>57150</xdr:colOff>
                    <xdr:row>104</xdr:row>
                    <xdr:rowOff>47625</xdr:rowOff>
                  </from>
                  <to>
                    <xdr:col>3</xdr:col>
                    <xdr:colOff>342900</xdr:colOff>
                    <xdr:row>104</xdr:row>
                    <xdr:rowOff>219075</xdr:rowOff>
                  </to>
                </anchor>
              </controlPr>
            </control>
          </mc:Choice>
        </mc:AlternateContent>
        <mc:AlternateContent xmlns:mc="http://schemas.openxmlformats.org/markup-compatibility/2006">
          <mc:Choice Requires="x14">
            <control shapeId="1169" r:id="rId87" name="Option Button 145">
              <controlPr defaultSize="0" autoFill="0" autoLine="0" autoPict="0">
                <anchor moveWithCells="1">
                  <from>
                    <xdr:col>3</xdr:col>
                    <xdr:colOff>57150</xdr:colOff>
                    <xdr:row>105</xdr:row>
                    <xdr:rowOff>57150</xdr:rowOff>
                  </from>
                  <to>
                    <xdr:col>3</xdr:col>
                    <xdr:colOff>342900</xdr:colOff>
                    <xdr:row>106</xdr:row>
                    <xdr:rowOff>0</xdr:rowOff>
                  </to>
                </anchor>
              </controlPr>
            </control>
          </mc:Choice>
        </mc:AlternateContent>
        <mc:AlternateContent xmlns:mc="http://schemas.openxmlformats.org/markup-compatibility/2006">
          <mc:Choice Requires="x14">
            <control shapeId="1170" r:id="rId88" name="Group Box 146">
              <controlPr defaultSize="0" autoFill="0" autoPict="0">
                <anchor moveWithCells="1">
                  <from>
                    <xdr:col>3</xdr:col>
                    <xdr:colOff>9525</xdr:colOff>
                    <xdr:row>103</xdr:row>
                    <xdr:rowOff>38100</xdr:rowOff>
                  </from>
                  <to>
                    <xdr:col>5</xdr:col>
                    <xdr:colOff>638175</xdr:colOff>
                    <xdr:row>106</xdr:row>
                    <xdr:rowOff>104775</xdr:rowOff>
                  </to>
                </anchor>
              </controlPr>
            </control>
          </mc:Choice>
        </mc:AlternateContent>
        <mc:AlternateContent xmlns:mc="http://schemas.openxmlformats.org/markup-compatibility/2006">
          <mc:Choice Requires="x14">
            <control shapeId="1175" r:id="rId89" name="Option Button 151">
              <controlPr defaultSize="0" autoFill="0" autoLine="0" autoPict="0">
                <anchor moveWithCells="1">
                  <from>
                    <xdr:col>3</xdr:col>
                    <xdr:colOff>57150</xdr:colOff>
                    <xdr:row>112</xdr:row>
                    <xdr:rowOff>219075</xdr:rowOff>
                  </from>
                  <to>
                    <xdr:col>3</xdr:col>
                    <xdr:colOff>342900</xdr:colOff>
                    <xdr:row>112</xdr:row>
                    <xdr:rowOff>438150</xdr:rowOff>
                  </to>
                </anchor>
              </controlPr>
            </control>
          </mc:Choice>
        </mc:AlternateContent>
        <mc:AlternateContent xmlns:mc="http://schemas.openxmlformats.org/markup-compatibility/2006">
          <mc:Choice Requires="x14">
            <control shapeId="1176" r:id="rId90" name="Option Button 152">
              <controlPr defaultSize="0" autoFill="0" autoLine="0" autoPict="0">
                <anchor moveWithCells="1">
                  <from>
                    <xdr:col>3</xdr:col>
                    <xdr:colOff>57150</xdr:colOff>
                    <xdr:row>113</xdr:row>
                    <xdr:rowOff>123825</xdr:rowOff>
                  </from>
                  <to>
                    <xdr:col>3</xdr:col>
                    <xdr:colOff>342900</xdr:colOff>
                    <xdr:row>113</xdr:row>
                    <xdr:rowOff>342900</xdr:rowOff>
                  </to>
                </anchor>
              </controlPr>
            </control>
          </mc:Choice>
        </mc:AlternateContent>
        <mc:AlternateContent xmlns:mc="http://schemas.openxmlformats.org/markup-compatibility/2006">
          <mc:Choice Requires="x14">
            <control shapeId="1179" r:id="rId91" name="Option Button 155">
              <controlPr defaultSize="0" autoFill="0" autoLine="0" autoPict="0">
                <anchor moveWithCells="1">
                  <from>
                    <xdr:col>3</xdr:col>
                    <xdr:colOff>57150</xdr:colOff>
                    <xdr:row>115</xdr:row>
                    <xdr:rowOff>47625</xdr:rowOff>
                  </from>
                  <to>
                    <xdr:col>3</xdr:col>
                    <xdr:colOff>342900</xdr:colOff>
                    <xdr:row>115</xdr:row>
                    <xdr:rowOff>219075</xdr:rowOff>
                  </to>
                </anchor>
              </controlPr>
            </control>
          </mc:Choice>
        </mc:AlternateContent>
        <mc:AlternateContent xmlns:mc="http://schemas.openxmlformats.org/markup-compatibility/2006">
          <mc:Choice Requires="x14">
            <control shapeId="1180" r:id="rId92" name="Option Button 156">
              <controlPr defaultSize="0" autoFill="0" autoLine="0" autoPict="0">
                <anchor moveWithCells="1">
                  <from>
                    <xdr:col>3</xdr:col>
                    <xdr:colOff>57150</xdr:colOff>
                    <xdr:row>116</xdr:row>
                    <xdr:rowOff>123825</xdr:rowOff>
                  </from>
                  <to>
                    <xdr:col>3</xdr:col>
                    <xdr:colOff>342900</xdr:colOff>
                    <xdr:row>116</xdr:row>
                    <xdr:rowOff>342900</xdr:rowOff>
                  </to>
                </anchor>
              </controlPr>
            </control>
          </mc:Choice>
        </mc:AlternateContent>
        <mc:AlternateContent xmlns:mc="http://schemas.openxmlformats.org/markup-compatibility/2006">
          <mc:Choice Requires="x14">
            <control shapeId="1182" r:id="rId93" name="Group Box 158">
              <controlPr defaultSize="0" autoFill="0" autoPict="0">
                <anchor moveWithCells="1">
                  <from>
                    <xdr:col>3</xdr:col>
                    <xdr:colOff>9525</xdr:colOff>
                    <xdr:row>115</xdr:row>
                    <xdr:rowOff>47625</xdr:rowOff>
                  </from>
                  <to>
                    <xdr:col>5</xdr:col>
                    <xdr:colOff>152400</xdr:colOff>
                    <xdr:row>118</xdr:row>
                    <xdr:rowOff>9525</xdr:rowOff>
                  </to>
                </anchor>
              </controlPr>
            </control>
          </mc:Choice>
        </mc:AlternateContent>
        <mc:AlternateContent xmlns:mc="http://schemas.openxmlformats.org/markup-compatibility/2006">
          <mc:Choice Requires="x14">
            <control shapeId="1183" r:id="rId94" name="Option Button 159">
              <controlPr defaultSize="0" autoFill="0" autoLine="0" autoPict="0">
                <anchor moveWithCells="1">
                  <from>
                    <xdr:col>3</xdr:col>
                    <xdr:colOff>57150</xdr:colOff>
                    <xdr:row>118</xdr:row>
                    <xdr:rowOff>342900</xdr:rowOff>
                  </from>
                  <to>
                    <xdr:col>3</xdr:col>
                    <xdr:colOff>342900</xdr:colOff>
                    <xdr:row>118</xdr:row>
                    <xdr:rowOff>561975</xdr:rowOff>
                  </to>
                </anchor>
              </controlPr>
            </control>
          </mc:Choice>
        </mc:AlternateContent>
        <mc:AlternateContent xmlns:mc="http://schemas.openxmlformats.org/markup-compatibility/2006">
          <mc:Choice Requires="x14">
            <control shapeId="1185" r:id="rId95" name="Option Button 161">
              <controlPr defaultSize="0" autoFill="0" autoLine="0" autoPict="0">
                <anchor moveWithCells="1">
                  <from>
                    <xdr:col>3</xdr:col>
                    <xdr:colOff>57150</xdr:colOff>
                    <xdr:row>119</xdr:row>
                    <xdr:rowOff>9525</xdr:rowOff>
                  </from>
                  <to>
                    <xdr:col>3</xdr:col>
                    <xdr:colOff>342900</xdr:colOff>
                    <xdr:row>119</xdr:row>
                    <xdr:rowOff>219075</xdr:rowOff>
                  </to>
                </anchor>
              </controlPr>
            </control>
          </mc:Choice>
        </mc:AlternateContent>
        <mc:AlternateContent xmlns:mc="http://schemas.openxmlformats.org/markup-compatibility/2006">
          <mc:Choice Requires="x14">
            <control shapeId="1186" r:id="rId96" name="Group Box 162">
              <controlPr defaultSize="0" autoFill="0" autoPict="0">
                <anchor moveWithCells="1">
                  <from>
                    <xdr:col>3</xdr:col>
                    <xdr:colOff>9525</xdr:colOff>
                    <xdr:row>118</xdr:row>
                    <xdr:rowOff>47625</xdr:rowOff>
                  </from>
                  <to>
                    <xdr:col>5</xdr:col>
                    <xdr:colOff>180975</xdr:colOff>
                    <xdr:row>121</xdr:row>
                    <xdr:rowOff>0</xdr:rowOff>
                  </to>
                </anchor>
              </controlPr>
            </control>
          </mc:Choice>
        </mc:AlternateContent>
        <mc:AlternateContent xmlns:mc="http://schemas.openxmlformats.org/markup-compatibility/2006">
          <mc:Choice Requires="x14">
            <control shapeId="1187" r:id="rId97" name="Option Button 163">
              <controlPr defaultSize="0" autoFill="0" autoLine="0" autoPict="0">
                <anchor moveWithCells="1">
                  <from>
                    <xdr:col>3</xdr:col>
                    <xdr:colOff>57150</xdr:colOff>
                    <xdr:row>121</xdr:row>
                    <xdr:rowOff>123825</xdr:rowOff>
                  </from>
                  <to>
                    <xdr:col>3</xdr:col>
                    <xdr:colOff>342900</xdr:colOff>
                    <xdr:row>121</xdr:row>
                    <xdr:rowOff>342900</xdr:rowOff>
                  </to>
                </anchor>
              </controlPr>
            </control>
          </mc:Choice>
        </mc:AlternateContent>
        <mc:AlternateContent xmlns:mc="http://schemas.openxmlformats.org/markup-compatibility/2006">
          <mc:Choice Requires="x14">
            <control shapeId="1189" r:id="rId98" name="Group Box 165">
              <controlPr defaultSize="0" autoFill="0" autoPict="0">
                <anchor moveWithCells="1">
                  <from>
                    <xdr:col>3</xdr:col>
                    <xdr:colOff>9525</xdr:colOff>
                    <xdr:row>121</xdr:row>
                    <xdr:rowOff>47625</xdr:rowOff>
                  </from>
                  <to>
                    <xdr:col>5</xdr:col>
                    <xdr:colOff>209550</xdr:colOff>
                    <xdr:row>123</xdr:row>
                    <xdr:rowOff>57150</xdr:rowOff>
                  </to>
                </anchor>
              </controlPr>
            </control>
          </mc:Choice>
        </mc:AlternateContent>
        <mc:AlternateContent xmlns:mc="http://schemas.openxmlformats.org/markup-compatibility/2006">
          <mc:Choice Requires="x14">
            <control shapeId="1191" r:id="rId99" name="Option Button 167">
              <controlPr locked="0" defaultSize="0" autoFill="0" autoLine="0" autoPict="0">
                <anchor moveWithCells="1">
                  <from>
                    <xdr:col>3</xdr:col>
                    <xdr:colOff>57150</xdr:colOff>
                    <xdr:row>7</xdr:row>
                    <xdr:rowOff>28575</xdr:rowOff>
                  </from>
                  <to>
                    <xdr:col>3</xdr:col>
                    <xdr:colOff>342900</xdr:colOff>
                    <xdr:row>8</xdr:row>
                    <xdr:rowOff>0</xdr:rowOff>
                  </to>
                </anchor>
              </controlPr>
            </control>
          </mc:Choice>
        </mc:AlternateContent>
        <mc:AlternateContent xmlns:mc="http://schemas.openxmlformats.org/markup-compatibility/2006">
          <mc:Choice Requires="x14">
            <control shapeId="1192" r:id="rId100" name="Option Button 168">
              <controlPr locked="0" defaultSize="0" autoFill="0" autoLine="0" autoPict="0">
                <anchor moveWithCells="1">
                  <from>
                    <xdr:col>3</xdr:col>
                    <xdr:colOff>57150</xdr:colOff>
                    <xdr:row>8</xdr:row>
                    <xdr:rowOff>28575</xdr:rowOff>
                  </from>
                  <to>
                    <xdr:col>3</xdr:col>
                    <xdr:colOff>342900</xdr:colOff>
                    <xdr:row>8</xdr:row>
                    <xdr:rowOff>247650</xdr:rowOff>
                  </to>
                </anchor>
              </controlPr>
            </control>
          </mc:Choice>
        </mc:AlternateContent>
        <mc:AlternateContent xmlns:mc="http://schemas.openxmlformats.org/markup-compatibility/2006">
          <mc:Choice Requires="x14">
            <control shapeId="1194" r:id="rId101" name="Group Box 170">
              <controlPr defaultSize="0" autoFill="0" autoPict="0">
                <anchor moveWithCells="1">
                  <from>
                    <xdr:col>3</xdr:col>
                    <xdr:colOff>9525</xdr:colOff>
                    <xdr:row>7</xdr:row>
                    <xdr:rowOff>9525</xdr:rowOff>
                  </from>
                  <to>
                    <xdr:col>4</xdr:col>
                    <xdr:colOff>1114425</xdr:colOff>
                    <xdr:row>10</xdr:row>
                    <xdr:rowOff>38100</xdr:rowOff>
                  </to>
                </anchor>
              </controlPr>
            </control>
          </mc:Choice>
        </mc:AlternateContent>
        <mc:AlternateContent xmlns:mc="http://schemas.openxmlformats.org/markup-compatibility/2006">
          <mc:Choice Requires="x14">
            <control shapeId="1199" r:id="rId102" name="オプション 175">
              <controlPr defaultSize="0" autoFill="0" autoLine="0" autoPict="0">
                <anchor moveWithCells="1">
                  <from>
                    <xdr:col>3</xdr:col>
                    <xdr:colOff>57150</xdr:colOff>
                    <xdr:row>16</xdr:row>
                    <xdr:rowOff>0</xdr:rowOff>
                  </from>
                  <to>
                    <xdr:col>3</xdr:col>
                    <xdr:colOff>342900</xdr:colOff>
                    <xdr:row>16</xdr:row>
                    <xdr:rowOff>219075</xdr:rowOff>
                  </to>
                </anchor>
              </controlPr>
            </control>
          </mc:Choice>
        </mc:AlternateContent>
        <mc:AlternateContent xmlns:mc="http://schemas.openxmlformats.org/markup-compatibility/2006">
          <mc:Choice Requires="x14">
            <control shapeId="1207" r:id="rId103" name="オプション 183">
              <controlPr defaultSize="0" autoFill="0" autoLine="0" autoPict="0">
                <anchor moveWithCells="1">
                  <from>
                    <xdr:col>3</xdr:col>
                    <xdr:colOff>57150</xdr:colOff>
                    <xdr:row>109</xdr:row>
                    <xdr:rowOff>123825</xdr:rowOff>
                  </from>
                  <to>
                    <xdr:col>3</xdr:col>
                    <xdr:colOff>342900</xdr:colOff>
                    <xdr:row>109</xdr:row>
                    <xdr:rowOff>333375</xdr:rowOff>
                  </to>
                </anchor>
              </controlPr>
            </control>
          </mc:Choice>
        </mc:AlternateContent>
        <mc:AlternateContent xmlns:mc="http://schemas.openxmlformats.org/markup-compatibility/2006">
          <mc:Choice Requires="x14">
            <control shapeId="1208" r:id="rId104" name="オプション 184">
              <controlPr defaultSize="0" autoFill="0" autoLine="0" autoPict="0">
                <anchor moveWithCells="1">
                  <from>
                    <xdr:col>3</xdr:col>
                    <xdr:colOff>57150</xdr:colOff>
                    <xdr:row>110</xdr:row>
                    <xdr:rowOff>123825</xdr:rowOff>
                  </from>
                  <to>
                    <xdr:col>3</xdr:col>
                    <xdr:colOff>342900</xdr:colOff>
                    <xdr:row>110</xdr:row>
                    <xdr:rowOff>342900</xdr:rowOff>
                  </to>
                </anchor>
              </controlPr>
            </control>
          </mc:Choice>
        </mc:AlternateContent>
        <mc:AlternateContent xmlns:mc="http://schemas.openxmlformats.org/markup-compatibility/2006">
          <mc:Choice Requires="x14">
            <control shapeId="1211" r:id="rId105" name="グループ 187">
              <controlPr defaultSize="0" autoFill="0" autoPict="0">
                <anchor moveWithCells="1">
                  <from>
                    <xdr:col>2</xdr:col>
                    <xdr:colOff>4486275</xdr:colOff>
                    <xdr:row>108</xdr:row>
                    <xdr:rowOff>180975</xdr:rowOff>
                  </from>
                  <to>
                    <xdr:col>5</xdr:col>
                    <xdr:colOff>104775</xdr:colOff>
                    <xdr:row>112</xdr:row>
                    <xdr:rowOff>9525</xdr:rowOff>
                  </to>
                </anchor>
              </controlPr>
            </control>
          </mc:Choice>
        </mc:AlternateContent>
        <mc:AlternateContent xmlns:mc="http://schemas.openxmlformats.org/markup-compatibility/2006">
          <mc:Choice Requires="x14">
            <control shapeId="1212" r:id="rId106" name="グループ 188">
              <controlPr defaultSize="0" autoFill="0" autoPict="0">
                <anchor moveWithCells="1">
                  <from>
                    <xdr:col>2</xdr:col>
                    <xdr:colOff>4429125</xdr:colOff>
                    <xdr:row>112</xdr:row>
                    <xdr:rowOff>0</xdr:rowOff>
                  </from>
                  <to>
                    <xdr:col>5</xdr:col>
                    <xdr:colOff>104775</xdr:colOff>
                    <xdr:row>115</xdr:row>
                    <xdr:rowOff>28575</xdr:rowOff>
                  </to>
                </anchor>
              </controlPr>
            </control>
          </mc:Choice>
        </mc:AlternateContent>
        <mc:AlternateContent xmlns:mc="http://schemas.openxmlformats.org/markup-compatibility/2006">
          <mc:Choice Requires="x14">
            <control shapeId="1215" r:id="rId107" name="グループ 191">
              <controlPr defaultSize="0" autoFill="0" autoPict="0">
                <anchor moveWithCells="1">
                  <from>
                    <xdr:col>2</xdr:col>
                    <xdr:colOff>4314825</xdr:colOff>
                    <xdr:row>15</xdr:row>
                    <xdr:rowOff>28575</xdr:rowOff>
                  </from>
                  <to>
                    <xdr:col>5</xdr:col>
                    <xdr:colOff>0</xdr:colOff>
                    <xdr:row>16</xdr:row>
                    <xdr:rowOff>266700</xdr:rowOff>
                  </to>
                </anchor>
              </controlPr>
            </control>
          </mc:Choice>
        </mc:AlternateContent>
        <mc:AlternateContent xmlns:mc="http://schemas.openxmlformats.org/markup-compatibility/2006">
          <mc:Choice Requires="x14">
            <control shapeId="1220" r:id="rId108" name="グループ 196">
              <controlPr defaultSize="0" autoFill="0" autoPict="0">
                <anchor moveWithCells="1">
                  <from>
                    <xdr:col>2</xdr:col>
                    <xdr:colOff>4476750</xdr:colOff>
                    <xdr:row>51</xdr:row>
                    <xdr:rowOff>19050</xdr:rowOff>
                  </from>
                  <to>
                    <xdr:col>5</xdr:col>
                    <xdr:colOff>171450</xdr:colOff>
                    <xdr:row>54</xdr:row>
                    <xdr:rowOff>9525</xdr:rowOff>
                  </to>
                </anchor>
              </controlPr>
            </control>
          </mc:Choice>
        </mc:AlternateContent>
        <mc:AlternateContent xmlns:mc="http://schemas.openxmlformats.org/markup-compatibility/2006">
          <mc:Choice Requires="x14">
            <control shapeId="1222" r:id="rId109" name="オプション 198">
              <controlPr defaultSize="0" autoFill="0" autoLine="0" autoPict="0">
                <anchor moveWithCells="1">
                  <from>
                    <xdr:col>3</xdr:col>
                    <xdr:colOff>57150</xdr:colOff>
                    <xdr:row>35</xdr:row>
                    <xdr:rowOff>28575</xdr:rowOff>
                  </from>
                  <to>
                    <xdr:col>3</xdr:col>
                    <xdr:colOff>342900</xdr:colOff>
                    <xdr:row>36</xdr:row>
                    <xdr:rowOff>0</xdr:rowOff>
                  </to>
                </anchor>
              </controlPr>
            </control>
          </mc:Choice>
        </mc:AlternateContent>
        <mc:AlternateContent xmlns:mc="http://schemas.openxmlformats.org/markup-compatibility/2006">
          <mc:Choice Requires="x14">
            <control shapeId="1225" r:id="rId110" name="Option Button 86">
              <controlPr defaultSize="0" autoFill="0" autoLine="0" autoPict="0">
                <anchor moveWithCells="1">
                  <from>
                    <xdr:col>3</xdr:col>
                    <xdr:colOff>85725</xdr:colOff>
                    <xdr:row>52</xdr:row>
                    <xdr:rowOff>219075</xdr:rowOff>
                  </from>
                  <to>
                    <xdr:col>3</xdr:col>
                    <xdr:colOff>371475</xdr:colOff>
                    <xdr:row>52</xdr:row>
                    <xdr:rowOff>438150</xdr:rowOff>
                  </to>
                </anchor>
              </controlPr>
            </control>
          </mc:Choice>
        </mc:AlternateContent>
        <mc:AlternateContent xmlns:mc="http://schemas.openxmlformats.org/markup-compatibility/2006">
          <mc:Choice Requires="x14">
            <control shapeId="1228" r:id="rId111" name="オプション 204">
              <controlPr defaultSize="0" autoFill="0" autoLine="0" autoPict="0">
                <anchor moveWithCells="1">
                  <from>
                    <xdr:col>3</xdr:col>
                    <xdr:colOff>66675</xdr:colOff>
                    <xdr:row>8</xdr:row>
                    <xdr:rowOff>390525</xdr:rowOff>
                  </from>
                  <to>
                    <xdr:col>3</xdr:col>
                    <xdr:colOff>285750</xdr:colOff>
                    <xdr:row>9</xdr:row>
                    <xdr:rowOff>200025</xdr:rowOff>
                  </to>
                </anchor>
              </controlPr>
            </control>
          </mc:Choice>
        </mc:AlternateContent>
        <mc:AlternateContent xmlns:mc="http://schemas.openxmlformats.org/markup-compatibility/2006">
          <mc:Choice Requires="x14">
            <control shapeId="1229" r:id="rId112" name="オプション 205">
              <controlPr defaultSize="0" autoFill="0" autoLine="0" autoPict="0">
                <anchor moveWithCells="1">
                  <from>
                    <xdr:col>3</xdr:col>
                    <xdr:colOff>57150</xdr:colOff>
                    <xdr:row>13</xdr:row>
                    <xdr:rowOff>47625</xdr:rowOff>
                  </from>
                  <to>
                    <xdr:col>3</xdr:col>
                    <xdr:colOff>523875</xdr:colOff>
                    <xdr:row>13</xdr:row>
                    <xdr:rowOff>304800</xdr:rowOff>
                  </to>
                </anchor>
              </controlPr>
            </control>
          </mc:Choice>
        </mc:AlternateContent>
        <mc:AlternateContent xmlns:mc="http://schemas.openxmlformats.org/markup-compatibility/2006">
          <mc:Choice Requires="x14">
            <control shapeId="1230" r:id="rId113" name="オプション 206">
              <controlPr defaultSize="0" autoFill="0" autoLine="0" autoPict="0">
                <anchor moveWithCells="1">
                  <from>
                    <xdr:col>3</xdr:col>
                    <xdr:colOff>66675</xdr:colOff>
                    <xdr:row>14</xdr:row>
                    <xdr:rowOff>19050</xdr:rowOff>
                  </from>
                  <to>
                    <xdr:col>3</xdr:col>
                    <xdr:colOff>342900</xdr:colOff>
                    <xdr:row>14</xdr:row>
                    <xdr:rowOff>266700</xdr:rowOff>
                  </to>
                </anchor>
              </controlPr>
            </control>
          </mc:Choice>
        </mc:AlternateContent>
        <mc:AlternateContent xmlns:mc="http://schemas.openxmlformats.org/markup-compatibility/2006">
          <mc:Choice Requires="x14">
            <control shapeId="1231" r:id="rId114" name="オプション 207">
              <controlPr defaultSize="0" autoFill="0" autoLine="0" autoPict="0">
                <anchor moveWithCells="1">
                  <from>
                    <xdr:col>3</xdr:col>
                    <xdr:colOff>66675</xdr:colOff>
                    <xdr:row>31</xdr:row>
                    <xdr:rowOff>47625</xdr:rowOff>
                  </from>
                  <to>
                    <xdr:col>3</xdr:col>
                    <xdr:colOff>323850</xdr:colOff>
                    <xdr:row>31</xdr:row>
                    <xdr:rowOff>314325</xdr:rowOff>
                  </to>
                </anchor>
              </controlPr>
            </control>
          </mc:Choice>
        </mc:AlternateContent>
        <mc:AlternateContent xmlns:mc="http://schemas.openxmlformats.org/markup-compatibility/2006">
          <mc:Choice Requires="x14">
            <control shapeId="1232" r:id="rId115" name="オプション 208">
              <controlPr defaultSize="0" autoFill="0" autoLine="0" autoPict="0">
                <anchor moveWithCells="1">
                  <from>
                    <xdr:col>3</xdr:col>
                    <xdr:colOff>66675</xdr:colOff>
                    <xdr:row>32</xdr:row>
                    <xdr:rowOff>285750</xdr:rowOff>
                  </from>
                  <to>
                    <xdr:col>3</xdr:col>
                    <xdr:colOff>314325</xdr:colOff>
                    <xdr:row>33</xdr:row>
                    <xdr:rowOff>190500</xdr:rowOff>
                  </to>
                </anchor>
              </controlPr>
            </control>
          </mc:Choice>
        </mc:AlternateContent>
        <mc:AlternateContent xmlns:mc="http://schemas.openxmlformats.org/markup-compatibility/2006">
          <mc:Choice Requires="x14">
            <control shapeId="1233" r:id="rId116" name="オプション 209">
              <controlPr defaultSize="0" autoFill="0" autoLine="0" autoPict="0">
                <anchor moveWithCells="1">
                  <from>
                    <xdr:col>3</xdr:col>
                    <xdr:colOff>57150</xdr:colOff>
                    <xdr:row>41</xdr:row>
                    <xdr:rowOff>200025</xdr:rowOff>
                  </from>
                  <to>
                    <xdr:col>3</xdr:col>
                    <xdr:colOff>304800</xdr:colOff>
                    <xdr:row>42</xdr:row>
                    <xdr:rowOff>219075</xdr:rowOff>
                  </to>
                </anchor>
              </controlPr>
            </control>
          </mc:Choice>
        </mc:AlternateContent>
        <mc:AlternateContent xmlns:mc="http://schemas.openxmlformats.org/markup-compatibility/2006">
          <mc:Choice Requires="x14">
            <control shapeId="1234" r:id="rId117" name="オプション 210">
              <controlPr defaultSize="0" autoFill="0" autoLine="0" autoPict="0">
                <anchor moveWithCells="1">
                  <from>
                    <xdr:col>3</xdr:col>
                    <xdr:colOff>66675</xdr:colOff>
                    <xdr:row>45</xdr:row>
                    <xdr:rowOff>66675</xdr:rowOff>
                  </from>
                  <to>
                    <xdr:col>3</xdr:col>
                    <xdr:colOff>314325</xdr:colOff>
                    <xdr:row>45</xdr:row>
                    <xdr:rowOff>314325</xdr:rowOff>
                  </to>
                </anchor>
              </controlPr>
            </control>
          </mc:Choice>
        </mc:AlternateContent>
        <mc:AlternateContent xmlns:mc="http://schemas.openxmlformats.org/markup-compatibility/2006">
          <mc:Choice Requires="x14">
            <control shapeId="1235" r:id="rId118" name="オプション 211">
              <controlPr defaultSize="0" autoFill="0" autoLine="0" autoPict="0">
                <anchor moveWithCells="1">
                  <from>
                    <xdr:col>3</xdr:col>
                    <xdr:colOff>95250</xdr:colOff>
                    <xdr:row>53</xdr:row>
                    <xdr:rowOff>66675</xdr:rowOff>
                  </from>
                  <to>
                    <xdr:col>3</xdr:col>
                    <xdr:colOff>342900</xdr:colOff>
                    <xdr:row>53</xdr:row>
                    <xdr:rowOff>314325</xdr:rowOff>
                  </to>
                </anchor>
              </controlPr>
            </control>
          </mc:Choice>
        </mc:AlternateContent>
        <mc:AlternateContent xmlns:mc="http://schemas.openxmlformats.org/markup-compatibility/2006">
          <mc:Choice Requires="x14">
            <control shapeId="1236" r:id="rId119" name="オプション 212">
              <controlPr defaultSize="0" autoFill="0" autoLine="0" autoPict="0">
                <anchor moveWithCells="1">
                  <from>
                    <xdr:col>3</xdr:col>
                    <xdr:colOff>57150</xdr:colOff>
                    <xdr:row>50</xdr:row>
                    <xdr:rowOff>0</xdr:rowOff>
                  </from>
                  <to>
                    <xdr:col>3</xdr:col>
                    <xdr:colOff>304800</xdr:colOff>
                    <xdr:row>51</xdr:row>
                    <xdr:rowOff>19050</xdr:rowOff>
                  </to>
                </anchor>
              </controlPr>
            </control>
          </mc:Choice>
        </mc:AlternateContent>
        <mc:AlternateContent xmlns:mc="http://schemas.openxmlformats.org/markup-compatibility/2006">
          <mc:Choice Requires="x14">
            <control shapeId="1237" r:id="rId120" name="オプション 213">
              <controlPr defaultSize="0" autoFill="0" autoLine="0" autoPict="0">
                <anchor moveWithCells="1">
                  <from>
                    <xdr:col>3</xdr:col>
                    <xdr:colOff>47625</xdr:colOff>
                    <xdr:row>58</xdr:row>
                    <xdr:rowOff>381000</xdr:rowOff>
                  </from>
                  <to>
                    <xdr:col>3</xdr:col>
                    <xdr:colOff>295275</xdr:colOff>
                    <xdr:row>59</xdr:row>
                    <xdr:rowOff>219075</xdr:rowOff>
                  </to>
                </anchor>
              </controlPr>
            </control>
          </mc:Choice>
        </mc:AlternateContent>
        <mc:AlternateContent xmlns:mc="http://schemas.openxmlformats.org/markup-compatibility/2006">
          <mc:Choice Requires="x14">
            <control shapeId="1238" r:id="rId121" name="オプション 214">
              <controlPr defaultSize="0" autoFill="0" autoLine="0" autoPict="0">
                <anchor moveWithCells="1">
                  <from>
                    <xdr:col>3</xdr:col>
                    <xdr:colOff>57150</xdr:colOff>
                    <xdr:row>63</xdr:row>
                    <xdr:rowOff>66675</xdr:rowOff>
                  </from>
                  <to>
                    <xdr:col>3</xdr:col>
                    <xdr:colOff>304800</xdr:colOff>
                    <xdr:row>63</xdr:row>
                    <xdr:rowOff>314325</xdr:rowOff>
                  </to>
                </anchor>
              </controlPr>
            </control>
          </mc:Choice>
        </mc:AlternateContent>
        <mc:AlternateContent xmlns:mc="http://schemas.openxmlformats.org/markup-compatibility/2006">
          <mc:Choice Requires="x14">
            <control shapeId="1240" r:id="rId122" name="オプション 216">
              <controlPr defaultSize="0" autoFill="0" autoLine="0" autoPict="0">
                <anchor moveWithCells="1">
                  <from>
                    <xdr:col>3</xdr:col>
                    <xdr:colOff>57150</xdr:colOff>
                    <xdr:row>65</xdr:row>
                    <xdr:rowOff>352425</xdr:rowOff>
                  </from>
                  <to>
                    <xdr:col>3</xdr:col>
                    <xdr:colOff>295275</xdr:colOff>
                    <xdr:row>66</xdr:row>
                    <xdr:rowOff>180975</xdr:rowOff>
                  </to>
                </anchor>
              </controlPr>
            </control>
          </mc:Choice>
        </mc:AlternateContent>
        <mc:AlternateContent xmlns:mc="http://schemas.openxmlformats.org/markup-compatibility/2006">
          <mc:Choice Requires="x14">
            <control shapeId="1241" r:id="rId123" name="オプション 217">
              <controlPr defaultSize="0" autoFill="0" autoLine="0" autoPict="0">
                <anchor moveWithCells="1">
                  <from>
                    <xdr:col>3</xdr:col>
                    <xdr:colOff>66675</xdr:colOff>
                    <xdr:row>68</xdr:row>
                    <xdr:rowOff>28575</xdr:rowOff>
                  </from>
                  <to>
                    <xdr:col>3</xdr:col>
                    <xdr:colOff>314325</xdr:colOff>
                    <xdr:row>68</xdr:row>
                    <xdr:rowOff>266700</xdr:rowOff>
                  </to>
                </anchor>
              </controlPr>
            </control>
          </mc:Choice>
        </mc:AlternateContent>
        <mc:AlternateContent xmlns:mc="http://schemas.openxmlformats.org/markup-compatibility/2006">
          <mc:Choice Requires="x14">
            <control shapeId="1242" r:id="rId124" name="オプション 218">
              <controlPr defaultSize="0" autoFill="0" autoLine="0" autoPict="0">
                <anchor moveWithCells="1">
                  <from>
                    <xdr:col>3</xdr:col>
                    <xdr:colOff>57150</xdr:colOff>
                    <xdr:row>71</xdr:row>
                    <xdr:rowOff>85725</xdr:rowOff>
                  </from>
                  <to>
                    <xdr:col>3</xdr:col>
                    <xdr:colOff>295275</xdr:colOff>
                    <xdr:row>71</xdr:row>
                    <xdr:rowOff>333375</xdr:rowOff>
                  </to>
                </anchor>
              </controlPr>
            </control>
          </mc:Choice>
        </mc:AlternateContent>
        <mc:AlternateContent xmlns:mc="http://schemas.openxmlformats.org/markup-compatibility/2006">
          <mc:Choice Requires="x14">
            <control shapeId="1243" r:id="rId125" name="オプション 219">
              <controlPr defaultSize="0" autoFill="0" autoLine="0" autoPict="0">
                <anchor moveWithCells="1">
                  <from>
                    <xdr:col>3</xdr:col>
                    <xdr:colOff>57150</xdr:colOff>
                    <xdr:row>77</xdr:row>
                    <xdr:rowOff>114300</xdr:rowOff>
                  </from>
                  <to>
                    <xdr:col>3</xdr:col>
                    <xdr:colOff>304800</xdr:colOff>
                    <xdr:row>77</xdr:row>
                    <xdr:rowOff>352425</xdr:rowOff>
                  </to>
                </anchor>
              </controlPr>
            </control>
          </mc:Choice>
        </mc:AlternateContent>
        <mc:AlternateContent xmlns:mc="http://schemas.openxmlformats.org/markup-compatibility/2006">
          <mc:Choice Requires="x14">
            <control shapeId="1244" r:id="rId126" name="オプション 220">
              <controlPr defaultSize="0" autoFill="0" autoLine="0" autoPict="0">
                <anchor moveWithCells="1">
                  <from>
                    <xdr:col>3</xdr:col>
                    <xdr:colOff>57150</xdr:colOff>
                    <xdr:row>79</xdr:row>
                    <xdr:rowOff>590550</xdr:rowOff>
                  </from>
                  <to>
                    <xdr:col>3</xdr:col>
                    <xdr:colOff>304800</xdr:colOff>
                    <xdr:row>80</xdr:row>
                    <xdr:rowOff>200025</xdr:rowOff>
                  </to>
                </anchor>
              </controlPr>
            </control>
          </mc:Choice>
        </mc:AlternateContent>
        <mc:AlternateContent xmlns:mc="http://schemas.openxmlformats.org/markup-compatibility/2006">
          <mc:Choice Requires="x14">
            <control shapeId="1246" r:id="rId127" name="オプション 222">
              <controlPr defaultSize="0" autoFill="0" autoLine="0" autoPict="0">
                <anchor moveWithCells="1">
                  <from>
                    <xdr:col>3</xdr:col>
                    <xdr:colOff>66675</xdr:colOff>
                    <xdr:row>82</xdr:row>
                    <xdr:rowOff>200025</xdr:rowOff>
                  </from>
                  <to>
                    <xdr:col>3</xdr:col>
                    <xdr:colOff>314325</xdr:colOff>
                    <xdr:row>83</xdr:row>
                    <xdr:rowOff>219075</xdr:rowOff>
                  </to>
                </anchor>
              </controlPr>
            </control>
          </mc:Choice>
        </mc:AlternateContent>
        <mc:AlternateContent xmlns:mc="http://schemas.openxmlformats.org/markup-compatibility/2006">
          <mc:Choice Requires="x14">
            <control shapeId="1247" r:id="rId128" name="オプション 223">
              <controlPr defaultSize="0" autoFill="0" autoLine="0" autoPict="0">
                <anchor moveWithCells="1">
                  <from>
                    <xdr:col>3</xdr:col>
                    <xdr:colOff>57150</xdr:colOff>
                    <xdr:row>87</xdr:row>
                    <xdr:rowOff>609600</xdr:rowOff>
                  </from>
                  <to>
                    <xdr:col>3</xdr:col>
                    <xdr:colOff>428625</xdr:colOff>
                    <xdr:row>88</xdr:row>
                    <xdr:rowOff>219075</xdr:rowOff>
                  </to>
                </anchor>
              </controlPr>
            </control>
          </mc:Choice>
        </mc:AlternateContent>
        <mc:AlternateContent xmlns:mc="http://schemas.openxmlformats.org/markup-compatibility/2006">
          <mc:Choice Requires="x14">
            <control shapeId="1248" r:id="rId129" name="オプション 224">
              <controlPr defaultSize="0" autoFill="0" autoLine="0" autoPict="0">
                <anchor moveWithCells="1">
                  <from>
                    <xdr:col>3</xdr:col>
                    <xdr:colOff>47625</xdr:colOff>
                    <xdr:row>98</xdr:row>
                    <xdr:rowOff>0</xdr:rowOff>
                  </from>
                  <to>
                    <xdr:col>4</xdr:col>
                    <xdr:colOff>314325</xdr:colOff>
                    <xdr:row>99</xdr:row>
                    <xdr:rowOff>0</xdr:rowOff>
                  </to>
                </anchor>
              </controlPr>
            </control>
          </mc:Choice>
        </mc:AlternateContent>
        <mc:AlternateContent xmlns:mc="http://schemas.openxmlformats.org/markup-compatibility/2006">
          <mc:Choice Requires="x14">
            <control shapeId="1249" r:id="rId130" name="オプション 225">
              <controlPr defaultSize="0" autoFill="0" autoLine="0" autoPict="0">
                <anchor moveWithCells="1">
                  <from>
                    <xdr:col>3</xdr:col>
                    <xdr:colOff>66675</xdr:colOff>
                    <xdr:row>100</xdr:row>
                    <xdr:rowOff>66675</xdr:rowOff>
                  </from>
                  <to>
                    <xdr:col>4</xdr:col>
                    <xdr:colOff>333375</xdr:colOff>
                    <xdr:row>100</xdr:row>
                    <xdr:rowOff>295275</xdr:rowOff>
                  </to>
                </anchor>
              </controlPr>
            </control>
          </mc:Choice>
        </mc:AlternateContent>
        <mc:AlternateContent xmlns:mc="http://schemas.openxmlformats.org/markup-compatibility/2006">
          <mc:Choice Requires="x14">
            <control shapeId="1250" r:id="rId131" name="オプション 226">
              <controlPr defaultSize="0" autoFill="0" autoLine="0" autoPict="0">
                <anchor moveWithCells="1">
                  <from>
                    <xdr:col>3</xdr:col>
                    <xdr:colOff>57150</xdr:colOff>
                    <xdr:row>111</xdr:row>
                    <xdr:rowOff>95250</xdr:rowOff>
                  </from>
                  <to>
                    <xdr:col>3</xdr:col>
                    <xdr:colOff>276225</xdr:colOff>
                    <xdr:row>111</xdr:row>
                    <xdr:rowOff>323850</xdr:rowOff>
                  </to>
                </anchor>
              </controlPr>
            </control>
          </mc:Choice>
        </mc:AlternateContent>
        <mc:AlternateContent xmlns:mc="http://schemas.openxmlformats.org/markup-compatibility/2006">
          <mc:Choice Requires="x14">
            <control shapeId="1251" r:id="rId132" name="オプション 227">
              <controlPr defaultSize="0" autoFill="0" autoLine="0" autoPict="0">
                <anchor moveWithCells="1">
                  <from>
                    <xdr:col>3</xdr:col>
                    <xdr:colOff>57150</xdr:colOff>
                    <xdr:row>113</xdr:row>
                    <xdr:rowOff>390525</xdr:rowOff>
                  </from>
                  <to>
                    <xdr:col>3</xdr:col>
                    <xdr:colOff>295275</xdr:colOff>
                    <xdr:row>114</xdr:row>
                    <xdr:rowOff>219075</xdr:rowOff>
                  </to>
                </anchor>
              </controlPr>
            </control>
          </mc:Choice>
        </mc:AlternateContent>
        <mc:AlternateContent xmlns:mc="http://schemas.openxmlformats.org/markup-compatibility/2006">
          <mc:Choice Requires="x14">
            <control shapeId="1252" r:id="rId133" name="オプション 228">
              <controlPr defaultSize="0" autoFill="0" autoLine="0" autoPict="0">
                <anchor moveWithCells="1">
                  <from>
                    <xdr:col>3</xdr:col>
                    <xdr:colOff>47625</xdr:colOff>
                    <xdr:row>117</xdr:row>
                    <xdr:rowOff>66675</xdr:rowOff>
                  </from>
                  <to>
                    <xdr:col>3</xdr:col>
                    <xdr:colOff>295275</xdr:colOff>
                    <xdr:row>117</xdr:row>
                    <xdr:rowOff>314325</xdr:rowOff>
                  </to>
                </anchor>
              </controlPr>
            </control>
          </mc:Choice>
        </mc:AlternateContent>
        <mc:AlternateContent xmlns:mc="http://schemas.openxmlformats.org/markup-compatibility/2006">
          <mc:Choice Requires="x14">
            <control shapeId="1253" r:id="rId134" name="オプション 229">
              <controlPr defaultSize="0" autoFill="0" autoLine="0" autoPict="0">
                <anchor moveWithCells="1">
                  <from>
                    <xdr:col>3</xdr:col>
                    <xdr:colOff>66675</xdr:colOff>
                    <xdr:row>120</xdr:row>
                    <xdr:rowOff>95250</xdr:rowOff>
                  </from>
                  <to>
                    <xdr:col>4</xdr:col>
                    <xdr:colOff>333375</xdr:colOff>
                    <xdr:row>120</xdr:row>
                    <xdr:rowOff>323850</xdr:rowOff>
                  </to>
                </anchor>
              </controlPr>
            </control>
          </mc:Choice>
        </mc:AlternateContent>
        <mc:AlternateContent xmlns:mc="http://schemas.openxmlformats.org/markup-compatibility/2006">
          <mc:Choice Requires="x14">
            <control shapeId="1254" r:id="rId135" name="オプション 230">
              <controlPr defaultSize="0" autoFill="0" autoLine="0" autoPict="0">
                <anchor moveWithCells="1">
                  <from>
                    <xdr:col>3</xdr:col>
                    <xdr:colOff>66675</xdr:colOff>
                    <xdr:row>122</xdr:row>
                    <xdr:rowOff>38100</xdr:rowOff>
                  </from>
                  <to>
                    <xdr:col>4</xdr:col>
                    <xdr:colOff>333375</xdr:colOff>
                    <xdr:row>122</xdr:row>
                    <xdr:rowOff>257175</xdr:rowOff>
                  </to>
                </anchor>
              </controlPr>
            </control>
          </mc:Choice>
        </mc:AlternateContent>
        <mc:AlternateContent xmlns:mc="http://schemas.openxmlformats.org/markup-compatibility/2006">
          <mc:Choice Requires="x14">
            <control shapeId="1046" r:id="rId136" name="Group Box 22">
              <controlPr defaultSize="0" autoFill="0" autoPict="0">
                <anchor moveWithCells="1">
                  <from>
                    <xdr:col>2</xdr:col>
                    <xdr:colOff>4457700</xdr:colOff>
                    <xdr:row>10</xdr:row>
                    <xdr:rowOff>0</xdr:rowOff>
                  </from>
                  <to>
                    <xdr:col>4</xdr:col>
                    <xdr:colOff>1095375</xdr:colOff>
                    <xdr:row>13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STEP 1</vt:lpstr>
      <vt:lpstr>STEP 2</vt:lpstr>
      <vt:lpstr>'STEP 1'!Print_Area</vt:lpstr>
      <vt:lpstr>'STEP 2'!Print_Area</vt:lpstr>
      <vt:lpstr>'STEP 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2017-09-19T08:19:44Z</dcterms:created>
  <dcterms:modified xsi:type="dcterms:W3CDTF">2018-02-22T02:08:08Z</dcterms:modified>
</cp:coreProperties>
</file>